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andstoten 2024\Voor de website\"/>
    </mc:Choice>
  </mc:AlternateContent>
  <xr:revisionPtr revIDLastSave="0" documentId="13_ncr:1_{7BB6DA7C-8B8F-4FCC-AD2D-1BB045D859C0}" xr6:coauthVersionLast="47" xr6:coauthVersionMax="47" xr10:uidLastSave="{00000000-0000-0000-0000-000000000000}"/>
  <bookViews>
    <workbookView xWindow="-120" yWindow="-120" windowWidth="29040" windowHeight="15840" xr2:uid="{EF3EE92D-F8F7-424C-A92E-456B8D971D93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L19" i="1"/>
  <c r="B21" i="1"/>
  <c r="C21" i="1"/>
  <c r="D21" i="1"/>
  <c r="E21" i="1"/>
  <c r="F21" i="1"/>
  <c r="G21" i="1"/>
  <c r="H21" i="1"/>
  <c r="L21" i="1"/>
  <c r="B11" i="1"/>
  <c r="C11" i="1"/>
  <c r="D11" i="1"/>
  <c r="E11" i="1"/>
  <c r="F11" i="1"/>
  <c r="G11" i="1"/>
  <c r="H11" i="1"/>
  <c r="B15" i="1"/>
  <c r="C15" i="1"/>
  <c r="D15" i="1"/>
  <c r="E15" i="1"/>
  <c r="F15" i="1"/>
  <c r="G15" i="1"/>
  <c r="H15" i="1"/>
  <c r="B26" i="1"/>
  <c r="C26" i="1"/>
  <c r="D26" i="1"/>
  <c r="E26" i="1"/>
  <c r="F26" i="1"/>
  <c r="G26" i="1"/>
  <c r="H26" i="1"/>
  <c r="B14" i="1"/>
  <c r="C14" i="1"/>
  <c r="D14" i="1"/>
  <c r="E14" i="1"/>
  <c r="F14" i="1"/>
  <c r="G14" i="1"/>
  <c r="H14" i="1"/>
  <c r="B12" i="1"/>
  <c r="C12" i="1"/>
  <c r="D12" i="1"/>
  <c r="E12" i="1"/>
  <c r="F12" i="1"/>
  <c r="G12" i="1"/>
  <c r="H12" i="1"/>
  <c r="B16" i="1"/>
  <c r="C16" i="1"/>
  <c r="D16" i="1"/>
  <c r="E16" i="1"/>
  <c r="F16" i="1"/>
  <c r="G16" i="1"/>
  <c r="H16" i="1"/>
  <c r="B10" i="1"/>
  <c r="C10" i="1"/>
  <c r="D10" i="1"/>
  <c r="E10" i="1"/>
  <c r="F10" i="1"/>
  <c r="G10" i="1"/>
  <c r="H10" i="1"/>
  <c r="L10" i="1"/>
  <c r="B22" i="1"/>
  <c r="C22" i="1"/>
  <c r="D22" i="1"/>
  <c r="E22" i="1"/>
  <c r="F22" i="1"/>
  <c r="G22" i="1"/>
  <c r="H22" i="1"/>
  <c r="L22" i="1"/>
  <c r="B27" i="1"/>
  <c r="C27" i="1"/>
  <c r="D27" i="1"/>
  <c r="E27" i="1"/>
  <c r="F27" i="1"/>
  <c r="G27" i="1"/>
  <c r="H27" i="1"/>
  <c r="L27" i="1"/>
  <c r="B25" i="1"/>
  <c r="C25" i="1"/>
  <c r="D25" i="1"/>
  <c r="E25" i="1"/>
  <c r="F25" i="1"/>
  <c r="G25" i="1"/>
  <c r="H25" i="1"/>
  <c r="B24" i="1"/>
  <c r="C24" i="1"/>
  <c r="D24" i="1"/>
  <c r="L24" i="1" s="1"/>
  <c r="E24" i="1"/>
  <c r="F24" i="1"/>
  <c r="G24" i="1"/>
  <c r="H24" i="1"/>
  <c r="B18" i="1"/>
  <c r="C18" i="1"/>
  <c r="D18" i="1"/>
  <c r="E18" i="1"/>
  <c r="F18" i="1"/>
  <c r="G18" i="1"/>
  <c r="H18" i="1"/>
  <c r="B23" i="1"/>
  <c r="C23" i="1"/>
  <c r="D23" i="1"/>
  <c r="E23" i="1"/>
  <c r="F23" i="1"/>
  <c r="G23" i="1"/>
  <c r="H23" i="1"/>
  <c r="B13" i="1"/>
  <c r="C13" i="1"/>
  <c r="D13" i="1"/>
  <c r="E13" i="1"/>
  <c r="F13" i="1"/>
  <c r="G13" i="1"/>
  <c r="H13" i="1"/>
  <c r="L13" i="1"/>
  <c r="B20" i="1"/>
  <c r="C20" i="1"/>
  <c r="D20" i="1"/>
  <c r="E20" i="1"/>
  <c r="F20" i="1"/>
  <c r="G20" i="1"/>
  <c r="H20" i="1"/>
  <c r="B28" i="1"/>
  <c r="C28" i="1"/>
  <c r="D28" i="1"/>
  <c r="E28" i="1"/>
  <c r="F28" i="1"/>
  <c r="G28" i="1"/>
  <c r="H28" i="1"/>
  <c r="B9" i="1"/>
  <c r="C9" i="1"/>
  <c r="D9" i="1"/>
  <c r="E9" i="1"/>
  <c r="F9" i="1"/>
  <c r="G9" i="1"/>
  <c r="H9" i="1"/>
  <c r="B17" i="1"/>
  <c r="C17" i="1"/>
  <c r="D17" i="1"/>
  <c r="E17" i="1"/>
  <c r="F17" i="1"/>
  <c r="G17" i="1"/>
  <c r="H17" i="1"/>
  <c r="B29" i="1"/>
  <c r="C29" i="1"/>
  <c r="D29" i="1"/>
  <c r="E29" i="1"/>
  <c r="F29" i="1"/>
  <c r="G29" i="1"/>
  <c r="H29" i="1"/>
  <c r="L14" i="1" l="1"/>
  <c r="L12" i="1"/>
  <c r="L15" i="1"/>
  <c r="L17" i="1"/>
  <c r="L20" i="1"/>
  <c r="L25" i="1"/>
  <c r="L26" i="1"/>
  <c r="L9" i="1"/>
  <c r="M27" i="1" s="1"/>
  <c r="L18" i="1"/>
  <c r="M21" i="1"/>
  <c r="M13" i="1"/>
  <c r="M22" i="1"/>
  <c r="M19" i="1"/>
  <c r="M24" i="1"/>
  <c r="M16" i="1"/>
  <c r="M12" i="1"/>
  <c r="I21" i="1"/>
  <c r="I11" i="1"/>
  <c r="I15" i="1"/>
  <c r="I26" i="1"/>
  <c r="I14" i="1"/>
  <c r="I12" i="1"/>
  <c r="I16" i="1"/>
  <c r="I10" i="1"/>
  <c r="I22" i="1"/>
  <c r="I27" i="1"/>
  <c r="I25" i="1"/>
  <c r="I24" i="1"/>
  <c r="I18" i="1"/>
  <c r="I23" i="1"/>
  <c r="I13" i="1"/>
  <c r="I20" i="1"/>
  <c r="I28" i="1"/>
  <c r="I9" i="1"/>
  <c r="I17" i="1"/>
  <c r="I19" i="1"/>
  <c r="M9" i="1" l="1"/>
  <c r="M28" i="1"/>
  <c r="M11" i="1"/>
  <c r="M29" i="1"/>
  <c r="M20" i="1"/>
  <c r="M26" i="1"/>
  <c r="M23" i="1"/>
  <c r="M15" i="1"/>
  <c r="M17" i="1"/>
  <c r="M18" i="1"/>
  <c r="M14" i="1"/>
  <c r="M10" i="1"/>
  <c r="M25" i="1"/>
</calcChain>
</file>

<file path=xl/sharedStrings.xml><?xml version="1.0" encoding="utf-8"?>
<sst xmlns="http://schemas.openxmlformats.org/spreadsheetml/2006/main" count="31" uniqueCount="31">
  <si>
    <t>Verschure K.</t>
  </si>
  <si>
    <t>Stigter P de</t>
  </si>
  <si>
    <t>Smits H</t>
  </si>
  <si>
    <t>Senders C</t>
  </si>
  <si>
    <t>Sanders J.</t>
  </si>
  <si>
    <t>Rombouts J</t>
  </si>
  <si>
    <t>Riel v. Tiny</t>
  </si>
  <si>
    <t>Renders A.</t>
  </si>
  <si>
    <t>Loo v.d. C.</t>
  </si>
  <si>
    <t>Lavrijsen A</t>
  </si>
  <si>
    <t>Kasteren J.v.</t>
  </si>
  <si>
    <t>Joosten K</t>
  </si>
  <si>
    <t>Hermans A</t>
  </si>
  <si>
    <t>Greef P. de</t>
  </si>
  <si>
    <t>Fabrie J</t>
  </si>
  <si>
    <t>Eeftink A</t>
  </si>
  <si>
    <t>Dierckx F</t>
  </si>
  <si>
    <t>Dielesen A</t>
  </si>
  <si>
    <t>spelersnaam</t>
  </si>
  <si>
    <t>te maken caramb</t>
  </si>
  <si>
    <t>gemiddelde caramb tot nu toe</t>
  </si>
  <si>
    <t>aantal wedstrijden gespeeld</t>
  </si>
  <si>
    <t>caramb totaal</t>
  </si>
  <si>
    <t>caramb thuis</t>
  </si>
  <si>
    <t>caramb uit</t>
  </si>
  <si>
    <t>punten totaal</t>
  </si>
  <si>
    <t>punten uit</t>
  </si>
  <si>
    <t>Peters p</t>
  </si>
  <si>
    <t xml:space="preserve">Dirks W. </t>
  </si>
  <si>
    <t>Hoeks A.</t>
  </si>
  <si>
    <t>Eindstand bandstoten dinsdagvoormiddag 28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</si>
</sst>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top" textRotation="180" wrapText="1"/>
    </xf>
    <xf numFmtId="2" fontId="0" fillId="0" borderId="3" xfId="0" applyNumberFormat="1" applyBorder="1" applyAlignment="1">
      <alignment horizontal="center" vertical="top" textRotation="180" wrapText="1"/>
    </xf>
    <xf numFmtId="2" fontId="0" fillId="0" borderId="2" xfId="0" applyNumberFormat="1" applyBorder="1" applyAlignment="1">
      <alignment horizontal="center" vertical="top" textRotation="180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andstoten%202024\Bandstoten%202024\Map1.xlsx" TargetMode="External"/><Relationship Id="rId1" Type="http://schemas.openxmlformats.org/officeDocument/2006/relationships/externalLinkPath" Target="/Bandstoten%202024/Bandstoten%202024/Map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</sheetNames>
    <sheetDataSet>
      <sheetData sheetId="0">
        <row r="7">
          <cell r="B7">
            <v>11</v>
          </cell>
          <cell r="C7">
            <v>10</v>
          </cell>
          <cell r="D7">
            <v>21</v>
          </cell>
          <cell r="E7">
            <v>115</v>
          </cell>
          <cell r="F7">
            <v>113</v>
          </cell>
          <cell r="G7">
            <v>228</v>
          </cell>
          <cell r="H7">
            <v>13</v>
          </cell>
          <cell r="M7">
            <v>21</v>
          </cell>
          <cell r="N7">
            <v>23</v>
          </cell>
          <cell r="O7">
            <v>44</v>
          </cell>
          <cell r="P7">
            <v>280</v>
          </cell>
          <cell r="Q7">
            <v>257</v>
          </cell>
          <cell r="R7">
            <v>537</v>
          </cell>
          <cell r="S7">
            <v>30</v>
          </cell>
          <cell r="Z7">
            <v>35.438461538461539</v>
          </cell>
        </row>
        <row r="8">
          <cell r="B8">
            <v>5</v>
          </cell>
          <cell r="C8">
            <v>5</v>
          </cell>
          <cell r="D8">
            <v>10</v>
          </cell>
          <cell r="E8">
            <v>63</v>
          </cell>
          <cell r="F8">
            <v>32</v>
          </cell>
          <cell r="G8">
            <v>95</v>
          </cell>
          <cell r="H8">
            <v>7</v>
          </cell>
          <cell r="M8">
            <v>13</v>
          </cell>
          <cell r="N8">
            <v>18</v>
          </cell>
          <cell r="O8">
            <v>31</v>
          </cell>
          <cell r="P8">
            <v>216</v>
          </cell>
          <cell r="Q8">
            <v>176</v>
          </cell>
          <cell r="R8">
            <v>392</v>
          </cell>
          <cell r="S8">
            <v>27</v>
          </cell>
          <cell r="Z8">
            <v>28.089947089947088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Z9">
            <v>0</v>
          </cell>
        </row>
        <row r="10">
          <cell r="B10">
            <v>3</v>
          </cell>
          <cell r="C10">
            <v>2</v>
          </cell>
          <cell r="D10">
            <v>5</v>
          </cell>
          <cell r="E10">
            <v>13</v>
          </cell>
          <cell r="F10">
            <v>40</v>
          </cell>
          <cell r="G10">
            <v>53</v>
          </cell>
          <cell r="H10">
            <v>3</v>
          </cell>
          <cell r="M10">
            <v>21</v>
          </cell>
          <cell r="N10">
            <v>13</v>
          </cell>
          <cell r="O10">
            <v>34</v>
          </cell>
          <cell r="P10">
            <v>175</v>
          </cell>
          <cell r="Q10">
            <v>227</v>
          </cell>
          <cell r="R10">
            <v>402</v>
          </cell>
          <cell r="S10">
            <v>22</v>
          </cell>
          <cell r="Z10">
            <v>35.939393939393938</v>
          </cell>
        </row>
        <row r="11">
          <cell r="B11">
            <v>2</v>
          </cell>
          <cell r="C11">
            <v>6</v>
          </cell>
          <cell r="D11">
            <v>8</v>
          </cell>
          <cell r="E11">
            <v>103</v>
          </cell>
          <cell r="F11">
            <v>49</v>
          </cell>
          <cell r="G11">
            <v>152</v>
          </cell>
          <cell r="H11">
            <v>11</v>
          </cell>
          <cell r="M11">
            <v>6</v>
          </cell>
          <cell r="N11">
            <v>16</v>
          </cell>
          <cell r="O11">
            <v>22</v>
          </cell>
          <cell r="P11">
            <v>243</v>
          </cell>
          <cell r="Q11">
            <v>167</v>
          </cell>
          <cell r="R11">
            <v>410</v>
          </cell>
          <cell r="S11">
            <v>30</v>
          </cell>
          <cell r="Z11">
            <v>27.484848484848484</v>
          </cell>
        </row>
        <row r="12">
          <cell r="B12">
            <v>0</v>
          </cell>
          <cell r="C12">
            <v>10</v>
          </cell>
          <cell r="D12">
            <v>10</v>
          </cell>
          <cell r="E12">
            <v>57</v>
          </cell>
          <cell r="F12">
            <v>9</v>
          </cell>
          <cell r="G12">
            <v>66</v>
          </cell>
          <cell r="H12">
            <v>8</v>
          </cell>
          <cell r="M12">
            <v>23</v>
          </cell>
          <cell r="N12">
            <v>19</v>
          </cell>
          <cell r="O12">
            <v>42</v>
          </cell>
          <cell r="P12">
            <v>122</v>
          </cell>
          <cell r="Q12">
            <v>130</v>
          </cell>
          <cell r="R12">
            <v>252</v>
          </cell>
          <cell r="S12">
            <v>25</v>
          </cell>
          <cell r="Z12">
            <v>18.329999999999998</v>
          </cell>
        </row>
        <row r="13">
          <cell r="B13">
            <v>3</v>
          </cell>
          <cell r="C13">
            <v>10</v>
          </cell>
          <cell r="D13">
            <v>13</v>
          </cell>
          <cell r="E13">
            <v>47</v>
          </cell>
          <cell r="F13">
            <v>32</v>
          </cell>
          <cell r="G13">
            <v>79</v>
          </cell>
          <cell r="H13">
            <v>5</v>
          </cell>
          <cell r="M13">
            <v>23</v>
          </cell>
          <cell r="N13">
            <v>19</v>
          </cell>
          <cell r="O13">
            <v>42</v>
          </cell>
          <cell r="P13">
            <v>164</v>
          </cell>
          <cell r="Q13">
            <v>175</v>
          </cell>
          <cell r="R13">
            <v>339</v>
          </cell>
          <cell r="S13">
            <v>26</v>
          </cell>
          <cell r="Z13">
            <v>28.838461538461537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Z14">
            <v>0</v>
          </cell>
        </row>
        <row r="15">
          <cell r="B15">
            <v>0</v>
          </cell>
          <cell r="C15">
            <v>2</v>
          </cell>
          <cell r="D15">
            <v>2</v>
          </cell>
          <cell r="E15">
            <v>10</v>
          </cell>
          <cell r="F15">
            <v>22</v>
          </cell>
          <cell r="G15">
            <v>32</v>
          </cell>
          <cell r="H15">
            <v>3</v>
          </cell>
          <cell r="M15">
            <v>27</v>
          </cell>
          <cell r="N15">
            <v>18</v>
          </cell>
          <cell r="O15">
            <v>45</v>
          </cell>
          <cell r="P15">
            <v>161</v>
          </cell>
          <cell r="Q15">
            <v>286</v>
          </cell>
          <cell r="R15">
            <v>447</v>
          </cell>
          <cell r="S15">
            <v>23</v>
          </cell>
          <cell r="Z15">
            <v>30.10144927536232</v>
          </cell>
        </row>
        <row r="16">
          <cell r="B16">
            <v>5</v>
          </cell>
          <cell r="C16">
            <v>0</v>
          </cell>
          <cell r="D16">
            <v>5</v>
          </cell>
          <cell r="E16">
            <v>15</v>
          </cell>
          <cell r="F16">
            <v>32</v>
          </cell>
          <cell r="G16">
            <v>47</v>
          </cell>
          <cell r="H16">
            <v>6</v>
          </cell>
          <cell r="M16">
            <v>11</v>
          </cell>
          <cell r="N16">
            <v>14</v>
          </cell>
          <cell r="O16">
            <v>25</v>
          </cell>
          <cell r="P16">
            <v>109</v>
          </cell>
          <cell r="Q16">
            <v>71</v>
          </cell>
          <cell r="R16">
            <v>180</v>
          </cell>
          <cell r="S16">
            <v>23</v>
          </cell>
          <cell r="Z16">
            <v>15.659420289855072</v>
          </cell>
        </row>
        <row r="17">
          <cell r="B17">
            <v>2</v>
          </cell>
          <cell r="C17">
            <v>2</v>
          </cell>
          <cell r="D17">
            <v>4</v>
          </cell>
          <cell r="E17">
            <v>10</v>
          </cell>
          <cell r="F17">
            <v>11</v>
          </cell>
          <cell r="G17">
            <v>21</v>
          </cell>
          <cell r="H17">
            <v>3</v>
          </cell>
          <cell r="M17">
            <v>4</v>
          </cell>
          <cell r="N17">
            <v>7</v>
          </cell>
          <cell r="O17">
            <v>11</v>
          </cell>
          <cell r="P17">
            <v>81</v>
          </cell>
          <cell r="Q17">
            <v>43</v>
          </cell>
          <cell r="R17">
            <v>124</v>
          </cell>
          <cell r="S17">
            <v>19</v>
          </cell>
          <cell r="Z17">
            <v>13.526315789473685</v>
          </cell>
        </row>
        <row r="18">
          <cell r="B18">
            <v>2</v>
          </cell>
          <cell r="C18">
            <v>2</v>
          </cell>
          <cell r="D18">
            <v>4</v>
          </cell>
          <cell r="E18">
            <v>35</v>
          </cell>
          <cell r="F18">
            <v>21</v>
          </cell>
          <cell r="G18">
            <v>56</v>
          </cell>
          <cell r="H18">
            <v>8</v>
          </cell>
          <cell r="M18">
            <v>17</v>
          </cell>
          <cell r="N18">
            <v>11</v>
          </cell>
          <cell r="O18">
            <v>28</v>
          </cell>
          <cell r="P18">
            <v>121</v>
          </cell>
          <cell r="Q18">
            <v>138</v>
          </cell>
          <cell r="R18">
            <v>259</v>
          </cell>
          <cell r="S18">
            <v>29</v>
          </cell>
          <cell r="Z18">
            <v>15.931034482758621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14</v>
          </cell>
          <cell r="F19">
            <v>24</v>
          </cell>
          <cell r="G19">
            <v>38</v>
          </cell>
          <cell r="H19">
            <v>3</v>
          </cell>
          <cell r="M19">
            <v>2</v>
          </cell>
          <cell r="N19">
            <v>4</v>
          </cell>
          <cell r="O19">
            <v>6</v>
          </cell>
          <cell r="P19">
            <v>28</v>
          </cell>
          <cell r="Q19">
            <v>15</v>
          </cell>
          <cell r="R19">
            <v>43</v>
          </cell>
          <cell r="S19">
            <v>3</v>
          </cell>
          <cell r="Z19">
            <v>27</v>
          </cell>
        </row>
        <row r="20">
          <cell r="B20">
            <v>11</v>
          </cell>
          <cell r="C20">
            <v>11</v>
          </cell>
          <cell r="D20">
            <v>22</v>
          </cell>
          <cell r="E20">
            <v>150</v>
          </cell>
          <cell r="F20">
            <v>117</v>
          </cell>
          <cell r="G20">
            <v>267</v>
          </cell>
          <cell r="H20">
            <v>12</v>
          </cell>
          <cell r="M20">
            <v>24</v>
          </cell>
          <cell r="N20">
            <v>16</v>
          </cell>
          <cell r="O20">
            <v>40</v>
          </cell>
          <cell r="P20">
            <v>283</v>
          </cell>
          <cell r="Q20">
            <v>360</v>
          </cell>
          <cell r="R20">
            <v>643</v>
          </cell>
          <cell r="S20">
            <v>29</v>
          </cell>
          <cell r="Z20">
            <v>44.422413793103445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M21">
            <v>0</v>
          </cell>
          <cell r="N21">
            <v>9</v>
          </cell>
          <cell r="O21">
            <v>9</v>
          </cell>
          <cell r="P21">
            <v>59</v>
          </cell>
          <cell r="Q21">
            <v>6</v>
          </cell>
          <cell r="R21">
            <v>65</v>
          </cell>
          <cell r="S21">
            <v>5</v>
          </cell>
          <cell r="Z21">
            <v>26</v>
          </cell>
        </row>
        <row r="22">
          <cell r="B22">
            <v>7</v>
          </cell>
          <cell r="C22">
            <v>13</v>
          </cell>
          <cell r="D22">
            <v>20</v>
          </cell>
          <cell r="E22">
            <v>125</v>
          </cell>
          <cell r="F22">
            <v>102</v>
          </cell>
          <cell r="G22">
            <v>227</v>
          </cell>
          <cell r="H22">
            <v>14</v>
          </cell>
          <cell r="M22">
            <v>34</v>
          </cell>
          <cell r="N22">
            <v>21</v>
          </cell>
          <cell r="O22">
            <v>55</v>
          </cell>
          <cell r="P22">
            <v>224</v>
          </cell>
          <cell r="Q22">
            <v>287</v>
          </cell>
          <cell r="R22">
            <v>511</v>
          </cell>
          <cell r="S22">
            <v>29</v>
          </cell>
          <cell r="Z22">
            <v>33.834975369458128</v>
          </cell>
        </row>
        <row r="23">
          <cell r="B23">
            <v>14</v>
          </cell>
          <cell r="C23">
            <v>1</v>
          </cell>
          <cell r="D23">
            <v>15</v>
          </cell>
          <cell r="E23">
            <v>89</v>
          </cell>
          <cell r="F23">
            <v>176</v>
          </cell>
          <cell r="G23">
            <v>265</v>
          </cell>
          <cell r="H23">
            <v>11</v>
          </cell>
          <cell r="M23">
            <v>19</v>
          </cell>
          <cell r="N23">
            <v>18</v>
          </cell>
          <cell r="O23">
            <v>37</v>
          </cell>
          <cell r="P23">
            <v>357</v>
          </cell>
          <cell r="Q23">
            <v>383</v>
          </cell>
          <cell r="R23">
            <v>740</v>
          </cell>
          <cell r="S23">
            <v>27</v>
          </cell>
          <cell r="Z23">
            <v>51.498316498316498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17</v>
          </cell>
          <cell r="F24">
            <v>19</v>
          </cell>
          <cell r="G24">
            <v>36</v>
          </cell>
          <cell r="H24">
            <v>5</v>
          </cell>
          <cell r="M24">
            <v>5</v>
          </cell>
          <cell r="N24">
            <v>2</v>
          </cell>
          <cell r="O24">
            <v>7</v>
          </cell>
          <cell r="P24">
            <v>72</v>
          </cell>
          <cell r="Q24">
            <v>82</v>
          </cell>
          <cell r="R24">
            <v>154</v>
          </cell>
          <cell r="S24">
            <v>21</v>
          </cell>
          <cell r="Z24">
            <v>14.533333333333333</v>
          </cell>
        </row>
        <row r="25">
          <cell r="B25">
            <v>14</v>
          </cell>
          <cell r="C25">
            <v>11</v>
          </cell>
          <cell r="D25">
            <v>25</v>
          </cell>
          <cell r="E25">
            <v>98</v>
          </cell>
          <cell r="F25">
            <v>168</v>
          </cell>
          <cell r="G25">
            <v>266</v>
          </cell>
          <cell r="H25">
            <v>12</v>
          </cell>
          <cell r="M25">
            <v>25</v>
          </cell>
          <cell r="N25">
            <v>30</v>
          </cell>
          <cell r="O25">
            <v>55</v>
          </cell>
          <cell r="P25">
            <v>344</v>
          </cell>
          <cell r="Q25">
            <v>256</v>
          </cell>
          <cell r="R25">
            <v>600</v>
          </cell>
          <cell r="S25">
            <v>31</v>
          </cell>
          <cell r="Z25">
            <v>41.521505376344088</v>
          </cell>
        </row>
        <row r="26">
          <cell r="B26">
            <v>2</v>
          </cell>
          <cell r="C26">
            <v>3</v>
          </cell>
          <cell r="D26">
            <v>5</v>
          </cell>
          <cell r="E26">
            <v>37</v>
          </cell>
          <cell r="F26">
            <v>21</v>
          </cell>
          <cell r="G26">
            <v>58</v>
          </cell>
          <cell r="H26">
            <v>4</v>
          </cell>
          <cell r="M26">
            <v>15</v>
          </cell>
          <cell r="N26">
            <v>17</v>
          </cell>
          <cell r="O26">
            <v>32</v>
          </cell>
          <cell r="P26">
            <v>155</v>
          </cell>
          <cell r="Q26">
            <v>129</v>
          </cell>
          <cell r="R26">
            <v>284</v>
          </cell>
          <cell r="S26">
            <v>20</v>
          </cell>
          <cell r="Z26">
            <v>28.7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M27">
            <v>20</v>
          </cell>
          <cell r="N27">
            <v>5</v>
          </cell>
          <cell r="O27">
            <v>25</v>
          </cell>
          <cell r="P27">
            <v>43</v>
          </cell>
          <cell r="Q27">
            <v>144</v>
          </cell>
          <cell r="R27">
            <v>187</v>
          </cell>
          <cell r="S27">
            <v>13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F3E7A-D4EE-4792-B382-17ED2B066963}">
  <dimension ref="B3:M29"/>
  <sheetViews>
    <sheetView tabSelected="1" workbookViewId="0">
      <selection activeCell="O26" sqref="O26"/>
    </sheetView>
  </sheetViews>
  <sheetFormatPr defaultRowHeight="15" x14ac:dyDescent="0.25"/>
  <cols>
    <col min="11" max="11" width="15.7109375" customWidth="1"/>
    <col min="12" max="12" width="14.42578125" customWidth="1"/>
  </cols>
  <sheetData>
    <row r="3" spans="2:13" x14ac:dyDescent="0.25">
      <c r="D3" t="s">
        <v>30</v>
      </c>
    </row>
    <row r="5" spans="2:13" ht="56.25" hidden="1" customHeight="1" x14ac:dyDescent="0.25"/>
    <row r="6" spans="2:13" ht="63.75" customHeight="1" x14ac:dyDescent="0.25">
      <c r="B6" s="6"/>
      <c r="C6" s="6" t="s">
        <v>26</v>
      </c>
      <c r="D6" s="6" t="s">
        <v>25</v>
      </c>
      <c r="E6" s="6" t="s">
        <v>24</v>
      </c>
      <c r="F6" s="6" t="s">
        <v>23</v>
      </c>
      <c r="G6" s="6" t="s">
        <v>22</v>
      </c>
      <c r="H6" s="6" t="s">
        <v>21</v>
      </c>
      <c r="I6" s="6" t="s">
        <v>20</v>
      </c>
      <c r="J6" s="6" t="s">
        <v>19</v>
      </c>
      <c r="K6" s="6" t="s">
        <v>18</v>
      </c>
      <c r="L6" s="7"/>
    </row>
    <row r="7" spans="2:13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8"/>
    </row>
    <row r="8" spans="2:13" x14ac:dyDescent="0.25">
      <c r="B8" s="5"/>
      <c r="C8" s="5"/>
      <c r="D8" s="5"/>
      <c r="E8" s="5"/>
      <c r="F8" s="5"/>
      <c r="G8" s="5"/>
      <c r="H8" s="2"/>
      <c r="I8" s="4"/>
      <c r="J8" s="2"/>
      <c r="K8" s="2"/>
      <c r="L8" s="1"/>
    </row>
    <row r="9" spans="2:13" x14ac:dyDescent="0.25">
      <c r="B9" s="2">
        <f>[1]Blad1!B25+[1]Blad1!M25</f>
        <v>39</v>
      </c>
      <c r="C9" s="2">
        <f>[1]Blad1!C25+[1]Blad1!N25</f>
        <v>41</v>
      </c>
      <c r="D9" s="2">
        <f>[1]Blad1!D25+[1]Blad1!O25</f>
        <v>80</v>
      </c>
      <c r="E9" s="2">
        <f>[1]Blad1!E25+[1]Blad1!P25</f>
        <v>442</v>
      </c>
      <c r="F9" s="2">
        <f>[1]Blad1!F25+[1]Blad1!Q25</f>
        <v>424</v>
      </c>
      <c r="G9" s="2">
        <f>[1]Blad1!G25+[1]Blad1!R25</f>
        <v>866</v>
      </c>
      <c r="H9" s="2">
        <f>[1]Blad1!H25+[1]Blad1!S25</f>
        <v>43</v>
      </c>
      <c r="I9" s="3">
        <f>[1]Blad1!Z25/2</f>
        <v>20.760752688172044</v>
      </c>
      <c r="J9" s="2">
        <v>21</v>
      </c>
      <c r="K9" s="2" t="s">
        <v>2</v>
      </c>
      <c r="L9" s="1">
        <f>D9/H9</f>
        <v>1.8604651162790697</v>
      </c>
      <c r="M9">
        <f>RANK(L9,$L$9:L$29,0)</f>
        <v>1</v>
      </c>
    </row>
    <row r="10" spans="2:13" x14ac:dyDescent="0.25">
      <c r="B10" s="2">
        <f>[1]Blad1!B15+[1]Blad1!M15</f>
        <v>27</v>
      </c>
      <c r="C10" s="2">
        <f>[1]Blad1!C15+[1]Blad1!N15</f>
        <v>20</v>
      </c>
      <c r="D10" s="2">
        <f>[1]Blad1!D15+[1]Blad1!O15</f>
        <v>47</v>
      </c>
      <c r="E10" s="2">
        <f>[1]Blad1!E15+[1]Blad1!P15</f>
        <v>171</v>
      </c>
      <c r="F10" s="2">
        <f>[1]Blad1!F15+[1]Blad1!Q15</f>
        <v>308</v>
      </c>
      <c r="G10" s="2">
        <f>[1]Blad1!G15+[1]Blad1!R15</f>
        <v>479</v>
      </c>
      <c r="H10" s="2">
        <f>[1]Blad1!H15+[1]Blad1!S15</f>
        <v>26</v>
      </c>
      <c r="I10" s="3">
        <f>[1]Blad1!Z15/2</f>
        <v>15.05072463768116</v>
      </c>
      <c r="J10" s="2">
        <v>18</v>
      </c>
      <c r="K10" s="2" t="s">
        <v>11</v>
      </c>
      <c r="L10" s="1">
        <f>D10/H10</f>
        <v>1.8076923076923077</v>
      </c>
      <c r="M10">
        <f>RANK(L10,$L$9:L$29,0)</f>
        <v>2</v>
      </c>
    </row>
    <row r="11" spans="2:13" hidden="1" x14ac:dyDescent="0.25">
      <c r="B11" s="2">
        <f>[1]Blad1!B9+[1]Blad1!M9</f>
        <v>0</v>
      </c>
      <c r="C11" s="2">
        <f>[1]Blad1!C9+[1]Blad1!N9</f>
        <v>0</v>
      </c>
      <c r="D11" s="2">
        <f>[1]Blad1!D9+[1]Blad1!O9</f>
        <v>0</v>
      </c>
      <c r="E11" s="2">
        <f>[1]Blad1!E9+[1]Blad1!P9</f>
        <v>0</v>
      </c>
      <c r="F11" s="2">
        <f>[1]Blad1!F9+[1]Blad1!Q9</f>
        <v>0</v>
      </c>
      <c r="G11" s="2">
        <f>[1]Blad1!G9+[1]Blad1!R9</f>
        <v>0</v>
      </c>
      <c r="H11" s="2">
        <f>[1]Blad1!H9+[1]Blad1!S9</f>
        <v>0</v>
      </c>
      <c r="I11" s="3">
        <f>[1]Blad1!Z9/2</f>
        <v>0</v>
      </c>
      <c r="J11" s="2">
        <v>18</v>
      </c>
      <c r="K11" s="2" t="s">
        <v>28</v>
      </c>
      <c r="L11" s="1">
        <v>0</v>
      </c>
      <c r="M11">
        <f>RANK(L11,$L$9:L$29,0)</f>
        <v>17</v>
      </c>
    </row>
    <row r="12" spans="2:13" x14ac:dyDescent="0.25">
      <c r="B12" s="2">
        <f>[1]Blad1!B13+[1]Blad1!M13</f>
        <v>26</v>
      </c>
      <c r="C12" s="2">
        <f>[1]Blad1!C13+[1]Blad1!N13</f>
        <v>29</v>
      </c>
      <c r="D12" s="2">
        <f>[1]Blad1!D13+[1]Blad1!O13</f>
        <v>55</v>
      </c>
      <c r="E12" s="2">
        <f>[1]Blad1!E13+[1]Blad1!P13</f>
        <v>211</v>
      </c>
      <c r="F12" s="2">
        <f>[1]Blad1!F13+[1]Blad1!Q13</f>
        <v>207</v>
      </c>
      <c r="G12" s="2">
        <f>[1]Blad1!G13+[1]Blad1!R13</f>
        <v>418</v>
      </c>
      <c r="H12" s="2">
        <f>[1]Blad1!H13+[1]Blad1!S13</f>
        <v>31</v>
      </c>
      <c r="I12" s="3">
        <f>[1]Blad1!Z13/2</f>
        <v>14.419230769230769</v>
      </c>
      <c r="J12" s="2">
        <v>14</v>
      </c>
      <c r="K12" s="2" t="s">
        <v>12</v>
      </c>
      <c r="L12" s="1">
        <f>D12/H12</f>
        <v>1.7741935483870968</v>
      </c>
      <c r="M12">
        <f>RANK(L12,$L$9:L$29,0)</f>
        <v>3</v>
      </c>
    </row>
    <row r="13" spans="2:13" x14ac:dyDescent="0.25">
      <c r="B13" s="2">
        <f>[1]Blad1!B22+[1]Blad1!M22</f>
        <v>41</v>
      </c>
      <c r="C13" s="2">
        <f>[1]Blad1!C22+[1]Blad1!N22</f>
        <v>34</v>
      </c>
      <c r="D13" s="2">
        <f>[1]Blad1!D22+[1]Blad1!O22</f>
        <v>75</v>
      </c>
      <c r="E13" s="2">
        <f>[1]Blad1!E22+[1]Blad1!P22</f>
        <v>349</v>
      </c>
      <c r="F13" s="2">
        <f>[1]Blad1!F22+[1]Blad1!Q22</f>
        <v>389</v>
      </c>
      <c r="G13" s="2">
        <f>[1]Blad1!G22+[1]Blad1!R22</f>
        <v>738</v>
      </c>
      <c r="H13" s="2">
        <f>[1]Blad1!H22+[1]Blad1!S22</f>
        <v>43</v>
      </c>
      <c r="I13" s="3">
        <f>[1]Blad1!Z22/2</f>
        <v>16.917487684729064</v>
      </c>
      <c r="J13" s="2">
        <v>17</v>
      </c>
      <c r="K13" s="2" t="s">
        <v>5</v>
      </c>
      <c r="L13" s="1">
        <f>D13/H13</f>
        <v>1.7441860465116279</v>
      </c>
      <c r="M13">
        <f>RANK(L13,$L$9:L$29,0)</f>
        <v>4</v>
      </c>
    </row>
    <row r="14" spans="2:13" x14ac:dyDescent="0.25">
      <c r="B14" s="2">
        <f>[1]Blad1!B12+[1]Blad1!M12</f>
        <v>23</v>
      </c>
      <c r="C14" s="2">
        <f>[1]Blad1!C12+[1]Blad1!N12</f>
        <v>29</v>
      </c>
      <c r="D14" s="2">
        <f>[1]Blad1!D12+[1]Blad1!O12</f>
        <v>52</v>
      </c>
      <c r="E14" s="2">
        <f>[1]Blad1!E12+[1]Blad1!P12</f>
        <v>179</v>
      </c>
      <c r="F14" s="2">
        <f>[1]Blad1!F12+[1]Blad1!Q12</f>
        <v>139</v>
      </c>
      <c r="G14" s="2">
        <f>[1]Blad1!G12+[1]Blad1!R12</f>
        <v>318</v>
      </c>
      <c r="H14" s="2">
        <f>[1]Blad1!H12+[1]Blad1!S12</f>
        <v>33</v>
      </c>
      <c r="I14" s="3">
        <f>[1]Blad1!Z12/2</f>
        <v>9.1649999999999991</v>
      </c>
      <c r="J14" s="2">
        <v>11</v>
      </c>
      <c r="K14" s="2" t="s">
        <v>13</v>
      </c>
      <c r="L14" s="1">
        <f>D14/H14</f>
        <v>1.5757575757575757</v>
      </c>
      <c r="M14">
        <f>RANK(L14,$L$9:L$29,0)</f>
        <v>5</v>
      </c>
    </row>
    <row r="15" spans="2:13" x14ac:dyDescent="0.25">
      <c r="B15" s="2">
        <f>[1]Blad1!B10+[1]Blad1!M10</f>
        <v>24</v>
      </c>
      <c r="C15" s="2">
        <f>[1]Blad1!C10+[1]Blad1!N10</f>
        <v>15</v>
      </c>
      <c r="D15" s="2">
        <f>[1]Blad1!D10+[1]Blad1!O10</f>
        <v>39</v>
      </c>
      <c r="E15" s="2">
        <f>[1]Blad1!E10+[1]Blad1!P10</f>
        <v>188</v>
      </c>
      <c r="F15" s="2">
        <f>[1]Blad1!F10+[1]Blad1!Q10</f>
        <v>267</v>
      </c>
      <c r="G15" s="2">
        <f>[1]Blad1!G10+[1]Blad1!R10</f>
        <v>455</v>
      </c>
      <c r="H15" s="2">
        <f>[1]Blad1!H10+[1]Blad1!S10</f>
        <v>25</v>
      </c>
      <c r="I15" s="3">
        <f>[1]Blad1!Z10/2</f>
        <v>17.969696969696969</v>
      </c>
      <c r="J15" s="2">
        <v>20</v>
      </c>
      <c r="K15" s="2" t="s">
        <v>15</v>
      </c>
      <c r="L15" s="1">
        <f>D15/H15</f>
        <v>1.56</v>
      </c>
      <c r="M15">
        <f>RANK(L15,$L$9:L$29,0)</f>
        <v>6</v>
      </c>
    </row>
    <row r="16" spans="2:13" hidden="1" x14ac:dyDescent="0.25">
      <c r="B16" s="2">
        <f>[1]Blad1!B14+[1]Blad1!M14</f>
        <v>0</v>
      </c>
      <c r="C16" s="2">
        <f>[1]Blad1!C14+[1]Blad1!N14</f>
        <v>0</v>
      </c>
      <c r="D16" s="2">
        <f>[1]Blad1!D14+[1]Blad1!O14</f>
        <v>0</v>
      </c>
      <c r="E16" s="2">
        <f>[1]Blad1!E14+[1]Blad1!P14</f>
        <v>0</v>
      </c>
      <c r="F16" s="2">
        <f>[1]Blad1!F14+[1]Blad1!Q14</f>
        <v>0</v>
      </c>
      <c r="G16" s="2">
        <f>[1]Blad1!G14+[1]Blad1!R14</f>
        <v>0</v>
      </c>
      <c r="H16" s="2">
        <f>[1]Blad1!H14+[1]Blad1!S14</f>
        <v>0</v>
      </c>
      <c r="I16" s="3">
        <f>[1]Blad1!Z14/2</f>
        <v>0</v>
      </c>
      <c r="J16" s="2">
        <v>26</v>
      </c>
      <c r="K16" s="2" t="s">
        <v>29</v>
      </c>
      <c r="L16" s="1">
        <v>0</v>
      </c>
      <c r="M16">
        <f>RANK(L16,$L$9:L$29,0)</f>
        <v>17</v>
      </c>
    </row>
    <row r="17" spans="2:13" x14ac:dyDescent="0.25">
      <c r="B17" s="2">
        <f>[1]Blad1!B26+[1]Blad1!M26</f>
        <v>17</v>
      </c>
      <c r="C17" s="2">
        <f>[1]Blad1!C26+[1]Blad1!N26</f>
        <v>20</v>
      </c>
      <c r="D17" s="2">
        <f>[1]Blad1!D26+[1]Blad1!O26</f>
        <v>37</v>
      </c>
      <c r="E17" s="2">
        <f>[1]Blad1!E26+[1]Blad1!P26</f>
        <v>192</v>
      </c>
      <c r="F17" s="2">
        <f>[1]Blad1!F26+[1]Blad1!Q26</f>
        <v>150</v>
      </c>
      <c r="G17" s="2">
        <f>[1]Blad1!G26+[1]Blad1!R26</f>
        <v>342</v>
      </c>
      <c r="H17" s="2">
        <f>[1]Blad1!H26+[1]Blad1!S26</f>
        <v>24</v>
      </c>
      <c r="I17" s="3">
        <f>[1]Blad1!Z26/2</f>
        <v>14.35</v>
      </c>
      <c r="J17" s="2">
        <v>15</v>
      </c>
      <c r="K17" s="2" t="s">
        <v>1</v>
      </c>
      <c r="L17" s="1">
        <f>D17/H17</f>
        <v>1.5416666666666667</v>
      </c>
      <c r="M17">
        <f>RANK(L17,$L$9:L$29,0)</f>
        <v>7</v>
      </c>
    </row>
    <row r="18" spans="2:13" x14ac:dyDescent="0.25">
      <c r="B18" s="2">
        <f>[1]Blad1!B20+[1]Blad1!M20</f>
        <v>35</v>
      </c>
      <c r="C18" s="2">
        <f>[1]Blad1!C20+[1]Blad1!N20</f>
        <v>27</v>
      </c>
      <c r="D18" s="2">
        <f>[1]Blad1!D20+[1]Blad1!O20</f>
        <v>62</v>
      </c>
      <c r="E18" s="2">
        <f>[1]Blad1!E20+[1]Blad1!P20</f>
        <v>433</v>
      </c>
      <c r="F18" s="2">
        <f>[1]Blad1!F20+[1]Blad1!Q20</f>
        <v>477</v>
      </c>
      <c r="G18" s="2">
        <f>[1]Blad1!G20+[1]Blad1!R20</f>
        <v>910</v>
      </c>
      <c r="H18" s="2">
        <f>[1]Blad1!H20+[1]Blad1!S20</f>
        <v>41</v>
      </c>
      <c r="I18" s="3">
        <f>[1]Blad1!Z20/2</f>
        <v>22.211206896551722</v>
      </c>
      <c r="J18" s="2">
        <v>24</v>
      </c>
      <c r="K18" s="2" t="s">
        <v>7</v>
      </c>
      <c r="L18" s="1">
        <f>D18/H18</f>
        <v>1.5121951219512195</v>
      </c>
      <c r="M18">
        <f>RANK(L18,$L$9:L$29,0)</f>
        <v>8</v>
      </c>
    </row>
    <row r="19" spans="2:13" x14ac:dyDescent="0.25">
      <c r="B19" s="2">
        <f>[1]Blad1!B7+[1]Blad1!M7</f>
        <v>32</v>
      </c>
      <c r="C19" s="2">
        <f>[1]Blad1!C7+[1]Blad1!N7</f>
        <v>33</v>
      </c>
      <c r="D19" s="2">
        <f>[1]Blad1!D7+[1]Blad1!O7</f>
        <v>65</v>
      </c>
      <c r="E19" s="2">
        <f>[1]Blad1!E7+[1]Blad1!P7</f>
        <v>395</v>
      </c>
      <c r="F19" s="2">
        <f>[1]Blad1!F7+[1]Blad1!Q7</f>
        <v>370</v>
      </c>
      <c r="G19" s="2">
        <f>[1]Blad1!G7+[1]Blad1!R7</f>
        <v>765</v>
      </c>
      <c r="H19" s="2">
        <f>[1]Blad1!H7+[1]Blad1!S7</f>
        <v>43</v>
      </c>
      <c r="I19" s="3">
        <f>[1]Blad1!Z7/2</f>
        <v>17.719230769230769</v>
      </c>
      <c r="J19" s="2">
        <v>19</v>
      </c>
      <c r="K19" s="2" t="s">
        <v>17</v>
      </c>
      <c r="L19" s="1">
        <f>D19/H19</f>
        <v>1.5116279069767442</v>
      </c>
      <c r="M19">
        <f>RANK(L19,$L$9:L$29,0)</f>
        <v>9</v>
      </c>
    </row>
    <row r="20" spans="2:13" x14ac:dyDescent="0.25">
      <c r="B20" s="2">
        <f>[1]Blad1!B23+[1]Blad1!M23</f>
        <v>33</v>
      </c>
      <c r="C20" s="2">
        <f>[1]Blad1!C23+[1]Blad1!N23</f>
        <v>19</v>
      </c>
      <c r="D20" s="2">
        <f>[1]Blad1!D23+[1]Blad1!O23</f>
        <v>52</v>
      </c>
      <c r="E20" s="2">
        <f>[1]Blad1!E23+[1]Blad1!P23</f>
        <v>446</v>
      </c>
      <c r="F20" s="2">
        <f>[1]Blad1!F23+[1]Blad1!Q23</f>
        <v>559</v>
      </c>
      <c r="G20" s="2">
        <f>[1]Blad1!G23+[1]Blad1!R23</f>
        <v>1005</v>
      </c>
      <c r="H20" s="2">
        <f>[1]Blad1!H23+[1]Blad1!S23</f>
        <v>38</v>
      </c>
      <c r="I20" s="3">
        <f>[1]Blad1!Z23/2</f>
        <v>25.749158249158249</v>
      </c>
      <c r="J20" s="2">
        <v>28</v>
      </c>
      <c r="K20" s="2" t="s">
        <v>4</v>
      </c>
      <c r="L20" s="1">
        <f>D20/H20</f>
        <v>1.368421052631579</v>
      </c>
      <c r="M20">
        <f>RANK(L20,$L$9:L$29,0)</f>
        <v>10</v>
      </c>
    </row>
    <row r="21" spans="2:13" x14ac:dyDescent="0.25">
      <c r="B21" s="2">
        <f>[1]Blad1!B8+[1]Blad1!M8</f>
        <v>18</v>
      </c>
      <c r="C21" s="2">
        <f>[1]Blad1!C8+[1]Blad1!N8</f>
        <v>23</v>
      </c>
      <c r="D21" s="2">
        <f>[1]Blad1!D8+[1]Blad1!O8</f>
        <v>41</v>
      </c>
      <c r="E21" s="2">
        <f>[1]Blad1!E8+[1]Blad1!P8</f>
        <v>279</v>
      </c>
      <c r="F21" s="2">
        <f>[1]Blad1!F8+[1]Blad1!Q8</f>
        <v>208</v>
      </c>
      <c r="G21" s="2">
        <f>[1]Blad1!G8+[1]Blad1!R8</f>
        <v>487</v>
      </c>
      <c r="H21" s="2">
        <f>[1]Blad1!H8+[1]Blad1!S8</f>
        <v>34</v>
      </c>
      <c r="I21" s="3">
        <f>[1]Blad1!Z8/2</f>
        <v>14.044973544973544</v>
      </c>
      <c r="J21" s="2">
        <v>17</v>
      </c>
      <c r="K21" s="2" t="s">
        <v>16</v>
      </c>
      <c r="L21" s="1">
        <f>D21/H21</f>
        <v>1.2058823529411764</v>
      </c>
      <c r="M21">
        <f>RANK(L21,$L$9:L$29,0)</f>
        <v>11</v>
      </c>
    </row>
    <row r="22" spans="2:13" x14ac:dyDescent="0.25">
      <c r="B22" s="2">
        <f>[1]Blad1!B16+[1]Blad1!M16</f>
        <v>16</v>
      </c>
      <c r="C22" s="2">
        <f>[1]Blad1!C16+[1]Blad1!N16</f>
        <v>14</v>
      </c>
      <c r="D22" s="2">
        <f>[1]Blad1!D16+[1]Blad1!O16</f>
        <v>30</v>
      </c>
      <c r="E22" s="2">
        <f>[1]Blad1!E16+[1]Blad1!P16</f>
        <v>124</v>
      </c>
      <c r="F22" s="2">
        <f>[1]Blad1!F16+[1]Blad1!Q16</f>
        <v>103</v>
      </c>
      <c r="G22" s="2">
        <f>[1]Blad1!G16+[1]Blad1!R16</f>
        <v>227</v>
      </c>
      <c r="H22" s="2">
        <f>[1]Blad1!H16+[1]Blad1!S16</f>
        <v>29</v>
      </c>
      <c r="I22" s="3">
        <f>[1]Blad1!Z16/2</f>
        <v>7.8297101449275361</v>
      </c>
      <c r="J22" s="2">
        <v>11</v>
      </c>
      <c r="K22" s="2" t="s">
        <v>10</v>
      </c>
      <c r="L22" s="1">
        <f>D22/H22</f>
        <v>1.0344827586206897</v>
      </c>
      <c r="M22">
        <f>RANK(L22,$L$9:L$29,0)</f>
        <v>12</v>
      </c>
    </row>
    <row r="23" spans="2:13" hidden="1" x14ac:dyDescent="0.25">
      <c r="B23" s="2">
        <f>[1]Blad1!B21+[1]Blad1!M21</f>
        <v>0</v>
      </c>
      <c r="C23" s="2">
        <f>[1]Blad1!C21+[1]Blad1!N21</f>
        <v>9</v>
      </c>
      <c r="D23" s="2">
        <f>[1]Blad1!D21+[1]Blad1!O21</f>
        <v>9</v>
      </c>
      <c r="E23" s="2">
        <f>[1]Blad1!E21+[1]Blad1!P21</f>
        <v>59</v>
      </c>
      <c r="F23" s="2">
        <f>[1]Blad1!F21+[1]Blad1!Q21</f>
        <v>6</v>
      </c>
      <c r="G23" s="2">
        <f>[1]Blad1!G21+[1]Blad1!R21</f>
        <v>65</v>
      </c>
      <c r="H23" s="2">
        <f>[1]Blad1!H21+[1]Blad1!S21</f>
        <v>5</v>
      </c>
      <c r="I23" s="3">
        <f>[1]Blad1!Z21/2</f>
        <v>13</v>
      </c>
      <c r="J23" s="2">
        <v>13</v>
      </c>
      <c r="K23" s="2" t="s">
        <v>6</v>
      </c>
      <c r="L23" s="1"/>
      <c r="M23">
        <f>RANK(L23,$L$9:L$29,0)</f>
        <v>17</v>
      </c>
    </row>
    <row r="24" spans="2:13" x14ac:dyDescent="0.25">
      <c r="B24" s="2">
        <f>[1]Blad1!B19+[1]Blad1!M19</f>
        <v>2</v>
      </c>
      <c r="C24" s="2">
        <f>[1]Blad1!C19+[1]Blad1!N19</f>
        <v>4</v>
      </c>
      <c r="D24" s="2">
        <f>[1]Blad1!D19+[1]Blad1!O19</f>
        <v>6</v>
      </c>
      <c r="E24" s="2">
        <f>[1]Blad1!E19+[1]Blad1!P19</f>
        <v>42</v>
      </c>
      <c r="F24" s="2">
        <f>[1]Blad1!F19+[1]Blad1!Q19</f>
        <v>39</v>
      </c>
      <c r="G24" s="2">
        <f>[1]Blad1!G19+[1]Blad1!R19</f>
        <v>81</v>
      </c>
      <c r="H24" s="2">
        <f>[1]Blad1!H19+[1]Blad1!S19</f>
        <v>6</v>
      </c>
      <c r="I24" s="3">
        <f>[1]Blad1!Z19/2</f>
        <v>13.5</v>
      </c>
      <c r="J24" s="2">
        <v>19</v>
      </c>
      <c r="K24" s="2" t="s">
        <v>27</v>
      </c>
      <c r="L24" s="1">
        <f>D24/H24</f>
        <v>1</v>
      </c>
      <c r="M24">
        <f>RANK(L24,$L$9:L$29,0)</f>
        <v>13</v>
      </c>
    </row>
    <row r="25" spans="2:13" x14ac:dyDescent="0.25">
      <c r="B25" s="2">
        <f>[1]Blad1!B18+[1]Blad1!M18</f>
        <v>19</v>
      </c>
      <c r="C25" s="2">
        <f>[1]Blad1!C18+[1]Blad1!N18</f>
        <v>13</v>
      </c>
      <c r="D25" s="2">
        <f>[1]Blad1!D18+[1]Blad1!O18</f>
        <v>32</v>
      </c>
      <c r="E25" s="2">
        <f>[1]Blad1!E18+[1]Blad1!P18</f>
        <v>156</v>
      </c>
      <c r="F25" s="2">
        <f>[1]Blad1!F18+[1]Blad1!Q18</f>
        <v>159</v>
      </c>
      <c r="G25" s="2">
        <f>[1]Blad1!G18+[1]Blad1!R18</f>
        <v>315</v>
      </c>
      <c r="H25" s="2">
        <f>[1]Blad1!H18+[1]Blad1!S18</f>
        <v>37</v>
      </c>
      <c r="I25" s="3">
        <f>[1]Blad1!Z18/2</f>
        <v>7.9655172413793105</v>
      </c>
      <c r="J25" s="2">
        <v>12</v>
      </c>
      <c r="K25" s="2" t="s">
        <v>8</v>
      </c>
      <c r="L25" s="1">
        <f>D25/H25</f>
        <v>0.86486486486486491</v>
      </c>
      <c r="M25">
        <f>RANK(L25,$L$9:L$29,0)</f>
        <v>14</v>
      </c>
    </row>
    <row r="26" spans="2:13" x14ac:dyDescent="0.25">
      <c r="B26" s="2">
        <f>[1]Blad1!B11+[1]Blad1!M11</f>
        <v>8</v>
      </c>
      <c r="C26" s="2">
        <f>[1]Blad1!C11+[1]Blad1!N11</f>
        <v>22</v>
      </c>
      <c r="D26" s="2">
        <f>[1]Blad1!D11+[1]Blad1!O11</f>
        <v>30</v>
      </c>
      <c r="E26" s="2">
        <f>[1]Blad1!E11+[1]Blad1!P11</f>
        <v>346</v>
      </c>
      <c r="F26" s="2">
        <f>[1]Blad1!F11+[1]Blad1!Q11</f>
        <v>216</v>
      </c>
      <c r="G26" s="2">
        <f>[1]Blad1!G11+[1]Blad1!R11</f>
        <v>562</v>
      </c>
      <c r="H26" s="2">
        <f>[1]Blad1!H11+[1]Blad1!S11</f>
        <v>41</v>
      </c>
      <c r="I26" s="3">
        <f>[1]Blad1!Z11/2</f>
        <v>13.742424242424242</v>
      </c>
      <c r="J26" s="2">
        <v>20</v>
      </c>
      <c r="K26" s="2" t="s">
        <v>14</v>
      </c>
      <c r="L26" s="1">
        <f>D26/H26</f>
        <v>0.73170731707317072</v>
      </c>
      <c r="M26">
        <f>RANK(L26,$L$9:L$29,0)</f>
        <v>15</v>
      </c>
    </row>
    <row r="27" spans="2:13" x14ac:dyDescent="0.25">
      <c r="B27" s="2">
        <f>[1]Blad1!B17+[1]Blad1!M17</f>
        <v>6</v>
      </c>
      <c r="C27" s="2">
        <f>[1]Blad1!C17+[1]Blad1!N17</f>
        <v>9</v>
      </c>
      <c r="D27" s="2">
        <f>[1]Blad1!D17+[1]Blad1!O17</f>
        <v>15</v>
      </c>
      <c r="E27" s="2">
        <f>[1]Blad1!E17+[1]Blad1!P17</f>
        <v>91</v>
      </c>
      <c r="F27" s="2">
        <f>[1]Blad1!F17+[1]Blad1!Q17</f>
        <v>54</v>
      </c>
      <c r="G27" s="2">
        <f>[1]Blad1!G17+[1]Blad1!R17</f>
        <v>145</v>
      </c>
      <c r="H27" s="2">
        <f>[1]Blad1!H17+[1]Blad1!S17</f>
        <v>22</v>
      </c>
      <c r="I27" s="3">
        <f>[1]Blad1!Z17/2</f>
        <v>6.7631578947368425</v>
      </c>
      <c r="J27" s="2">
        <v>11</v>
      </c>
      <c r="K27" s="2" t="s">
        <v>9</v>
      </c>
      <c r="L27" s="1">
        <f>D27/H27</f>
        <v>0.68181818181818177</v>
      </c>
      <c r="M27">
        <f>RANK(L27,$L$9:L$29,0)</f>
        <v>16</v>
      </c>
    </row>
    <row r="28" spans="2:13" x14ac:dyDescent="0.25">
      <c r="B28" s="2">
        <f>[1]Blad1!B24+[1]Blad1!M24</f>
        <v>5</v>
      </c>
      <c r="C28" s="2">
        <f>[1]Blad1!C24+[1]Blad1!N24</f>
        <v>2</v>
      </c>
      <c r="D28" s="2">
        <f>[1]Blad1!D24+[1]Blad1!O24</f>
        <v>7</v>
      </c>
      <c r="E28" s="2">
        <f>[1]Blad1!E24+[1]Blad1!P24</f>
        <v>89</v>
      </c>
      <c r="F28" s="2">
        <f>[1]Blad1!F24+[1]Blad1!Q24</f>
        <v>101</v>
      </c>
      <c r="G28" s="2">
        <f>[1]Blad1!G24+[1]Blad1!R24</f>
        <v>190</v>
      </c>
      <c r="H28" s="2">
        <f>[1]Blad1!H24+[1]Blad1!S24</f>
        <v>26</v>
      </c>
      <c r="I28" s="3">
        <f>[1]Blad1!Z24/2</f>
        <v>7.2666666666666666</v>
      </c>
      <c r="J28" s="2">
        <v>13</v>
      </c>
      <c r="K28" s="2" t="s">
        <v>3</v>
      </c>
      <c r="L28" s="1">
        <v>0</v>
      </c>
      <c r="M28">
        <f>RANK(L28,$L$9:L$29,0)</f>
        <v>17</v>
      </c>
    </row>
    <row r="29" spans="2:13" x14ac:dyDescent="0.25">
      <c r="B29" s="2">
        <f>[1]Blad1!B27+[1]Blad1!M27</f>
        <v>20</v>
      </c>
      <c r="C29" s="2">
        <f>[1]Blad1!C27+[1]Blad1!N27</f>
        <v>5</v>
      </c>
      <c r="D29" s="2">
        <f>[1]Blad1!D27+[1]Blad1!O27</f>
        <v>25</v>
      </c>
      <c r="E29" s="2">
        <f>[1]Blad1!E27+[1]Blad1!P27</f>
        <v>43</v>
      </c>
      <c r="F29" s="2">
        <f>[1]Blad1!F27+[1]Blad1!Q27</f>
        <v>144</v>
      </c>
      <c r="G29" s="2">
        <f>[1]Blad1!G27+[1]Blad1!R27</f>
        <v>187</v>
      </c>
      <c r="H29" s="2">
        <f>[1]Blad1!H27+[1]Blad1!S27</f>
        <v>13</v>
      </c>
      <c r="I29" s="3">
        <v>14.384615384615385</v>
      </c>
      <c r="J29" s="2">
        <v>15</v>
      </c>
      <c r="K29" s="2" t="s">
        <v>0</v>
      </c>
      <c r="L29" s="1"/>
      <c r="M29">
        <f>RANK(L29,$L$9:L$29,0)</f>
        <v>17</v>
      </c>
    </row>
  </sheetData>
  <sortState xmlns:xlrd2="http://schemas.microsoft.com/office/spreadsheetml/2017/richdata2" ref="B9:M29">
    <sortCondition ref="M9:M29"/>
  </sortState>
  <mergeCells count="11">
    <mergeCell ref="B6:B7"/>
    <mergeCell ref="C6:C7"/>
    <mergeCell ref="D6:D7"/>
    <mergeCell ref="E6:E7"/>
    <mergeCell ref="F6:F7"/>
    <mergeCell ref="H6:H7"/>
    <mergeCell ref="I6:I7"/>
    <mergeCell ref="J6:J7"/>
    <mergeCell ref="K6:K7"/>
    <mergeCell ref="L6:L7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Verschure</dc:creator>
  <cp:lastModifiedBy>Kees Verschure</cp:lastModifiedBy>
  <dcterms:created xsi:type="dcterms:W3CDTF">2024-01-11T10:09:45Z</dcterms:created>
  <dcterms:modified xsi:type="dcterms:W3CDTF">2024-05-28T18:26:51Z</dcterms:modified>
</cp:coreProperties>
</file>