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andstoten 2022\voor de website\"/>
    </mc:Choice>
  </mc:AlternateContent>
  <xr:revisionPtr revIDLastSave="0" documentId="13_ncr:1_{FCF454B4-83AF-4B79-A41D-C8E51E5FF64A}" xr6:coauthVersionLast="47" xr6:coauthVersionMax="47" xr10:uidLastSave="{00000000-0000-0000-0000-000000000000}"/>
  <bookViews>
    <workbookView xWindow="-120" yWindow="-120" windowWidth="29040" windowHeight="15840" xr2:uid="{B31C61A3-016E-4587-8D49-EEC77A8C33EB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L22" i="1"/>
  <c r="B10" i="1"/>
  <c r="C10" i="1"/>
  <c r="D10" i="1"/>
  <c r="L10" i="1" s="1"/>
  <c r="E10" i="1"/>
  <c r="F10" i="1"/>
  <c r="G10" i="1"/>
  <c r="H10" i="1"/>
  <c r="B7" i="1"/>
  <c r="C7" i="1"/>
  <c r="D7" i="1"/>
  <c r="E7" i="1"/>
  <c r="F7" i="1"/>
  <c r="G7" i="1"/>
  <c r="H7" i="1"/>
  <c r="L7" i="1" s="1"/>
  <c r="B15" i="1"/>
  <c r="C15" i="1"/>
  <c r="D15" i="1"/>
  <c r="E15" i="1"/>
  <c r="F15" i="1"/>
  <c r="G15" i="1"/>
  <c r="H15" i="1"/>
  <c r="L15" i="1"/>
  <c r="B11" i="1"/>
  <c r="C11" i="1"/>
  <c r="D11" i="1"/>
  <c r="E11" i="1"/>
  <c r="F11" i="1"/>
  <c r="G11" i="1"/>
  <c r="H11" i="1"/>
  <c r="L11" i="1"/>
  <c r="B19" i="1"/>
  <c r="C19" i="1"/>
  <c r="D19" i="1"/>
  <c r="L19" i="1" s="1"/>
  <c r="E19" i="1"/>
  <c r="F19" i="1"/>
  <c r="G19" i="1"/>
  <c r="H19" i="1"/>
  <c r="B9" i="1"/>
  <c r="C9" i="1"/>
  <c r="D9" i="1"/>
  <c r="E9" i="1"/>
  <c r="F9" i="1"/>
  <c r="G9" i="1"/>
  <c r="H9" i="1"/>
  <c r="L9" i="1"/>
  <c r="B18" i="1"/>
  <c r="C18" i="1"/>
  <c r="D18" i="1"/>
  <c r="E18" i="1"/>
  <c r="F18" i="1"/>
  <c r="G18" i="1"/>
  <c r="H18" i="1"/>
  <c r="L18" i="1"/>
  <c r="B16" i="1"/>
  <c r="C16" i="1"/>
  <c r="D16" i="1"/>
  <c r="E16" i="1"/>
  <c r="F16" i="1"/>
  <c r="G16" i="1"/>
  <c r="H16" i="1"/>
  <c r="L16" i="1"/>
  <c r="B23" i="1"/>
  <c r="C23" i="1"/>
  <c r="D23" i="1"/>
  <c r="L23" i="1" s="1"/>
  <c r="E23" i="1"/>
  <c r="F23" i="1"/>
  <c r="G23" i="1"/>
  <c r="H23" i="1"/>
  <c r="B17" i="1"/>
  <c r="C17" i="1"/>
  <c r="D17" i="1"/>
  <c r="E17" i="1"/>
  <c r="F17" i="1"/>
  <c r="G17" i="1"/>
  <c r="H17" i="1"/>
  <c r="L17" i="1"/>
  <c r="B8" i="1"/>
  <c r="C8" i="1"/>
  <c r="D8" i="1"/>
  <c r="E8" i="1"/>
  <c r="F8" i="1"/>
  <c r="G8" i="1"/>
  <c r="H8" i="1"/>
  <c r="L8" i="1"/>
  <c r="B12" i="1"/>
  <c r="C12" i="1"/>
  <c r="D12" i="1"/>
  <c r="E12" i="1"/>
  <c r="F12" i="1"/>
  <c r="G12" i="1"/>
  <c r="H12" i="1"/>
  <c r="L12" i="1"/>
  <c r="B21" i="1"/>
  <c r="C21" i="1"/>
  <c r="D21" i="1"/>
  <c r="L21" i="1" s="1"/>
  <c r="E21" i="1"/>
  <c r="F21" i="1"/>
  <c r="G21" i="1"/>
  <c r="H21" i="1"/>
  <c r="B13" i="1"/>
  <c r="C13" i="1"/>
  <c r="D13" i="1"/>
  <c r="E13" i="1"/>
  <c r="F13" i="1"/>
  <c r="G13" i="1"/>
  <c r="H13" i="1"/>
  <c r="L13" i="1" s="1"/>
  <c r="B20" i="1"/>
  <c r="C20" i="1"/>
  <c r="D20" i="1"/>
  <c r="E20" i="1"/>
  <c r="F20" i="1"/>
  <c r="G20" i="1"/>
  <c r="H20" i="1"/>
  <c r="L20" i="1"/>
  <c r="B14" i="1"/>
  <c r="C14" i="1"/>
  <c r="D14" i="1"/>
  <c r="E14" i="1"/>
  <c r="F14" i="1"/>
  <c r="G14" i="1"/>
  <c r="H14" i="1"/>
  <c r="L14" i="1"/>
  <c r="M16" i="1" l="1"/>
  <c r="M23" i="1"/>
  <c r="M12" i="1"/>
  <c r="M19" i="1"/>
  <c r="M22" i="1"/>
  <c r="M21" i="1"/>
  <c r="M20" i="1"/>
  <c r="M10" i="1"/>
  <c r="M8" i="1"/>
  <c r="M15" i="1"/>
  <c r="M18" i="1"/>
  <c r="M14" i="1"/>
  <c r="M13" i="1"/>
  <c r="M11" i="1"/>
  <c r="M7" i="1"/>
  <c r="M9" i="1"/>
  <c r="M17" i="1"/>
</calcChain>
</file>

<file path=xl/sharedStrings.xml><?xml version="1.0" encoding="utf-8"?>
<sst xmlns="http://schemas.openxmlformats.org/spreadsheetml/2006/main" count="28" uniqueCount="28">
  <si>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</si>
  <si>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</si>
  <si>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</si>
  <si>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</si>
  <si>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</si>
  <si>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</si>
  <si>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</si>
  <si>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</si>
  <si>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</si>
  <si>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</si>
  <si>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Brink H ten</t>
  </si>
  <si>
    <t>Dierckx F</t>
  </si>
  <si>
    <t xml:space="preserve">Dirks W. </t>
  </si>
  <si>
    <t>Eeftink A</t>
  </si>
  <si>
    <t>Greef P. de</t>
  </si>
  <si>
    <t>Hoeks A.</t>
  </si>
  <si>
    <t>Joosten K</t>
  </si>
  <si>
    <t>Kasteren J.v.</t>
  </si>
  <si>
    <t>Loo v.d. C.</t>
  </si>
  <si>
    <t>Luining .Jack</t>
  </si>
  <si>
    <t>Renders A.</t>
  </si>
  <si>
    <t>Riel v. Tiny</t>
  </si>
  <si>
    <t>Sanders J.</t>
  </si>
  <si>
    <t>Schenkalaars T</t>
  </si>
  <si>
    <t>Smits H</t>
  </si>
  <si>
    <t>Stigter P de</t>
  </si>
  <si>
    <t>Verschure K.</t>
  </si>
  <si>
    <t>Eindstand bandstoten dinsdag voormiddag 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</si>
</sst>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299996948149052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 textRotation="180" wrapText="1"/>
    </xf>
    <xf numFmtId="2" fontId="0" fillId="0" borderId="2" xfId="0" applyNumberFormat="1" applyBorder="1" applyAlignment="1">
      <alignment horizontal="center" vertical="top" textRotation="180" wrapText="1"/>
    </xf>
    <xf numFmtId="2" fontId="0" fillId="0" borderId="3" xfId="0" applyNumberFormat="1" applyBorder="1" applyAlignment="1">
      <alignment horizontal="center" vertical="top" textRotation="18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dstoten%202022/Bandstoten%20dinsdag%20voormiddag%206%20dec%20eindstand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leg"/>
      <sheetName val="spelerslijst"/>
      <sheetName val="Wedstrijdschema"/>
      <sheetName val="wedstrijdoverzicht"/>
    </sheetNames>
    <sheetDataSet>
      <sheetData sheetId="0"/>
      <sheetData sheetId="1"/>
      <sheetData sheetId="2"/>
      <sheetData sheetId="3">
        <row r="4"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W4">
            <v>1</v>
          </cell>
          <cell r="AX4">
            <v>2</v>
          </cell>
          <cell r="AY4">
            <v>3</v>
          </cell>
          <cell r="AZ4">
            <v>25</v>
          </cell>
          <cell r="BA4">
            <v>12</v>
          </cell>
          <cell r="BB4">
            <v>37</v>
          </cell>
          <cell r="BC4">
            <v>4</v>
          </cell>
        </row>
        <row r="5">
          <cell r="AL5">
            <v>3</v>
          </cell>
          <cell r="AM5">
            <v>6</v>
          </cell>
          <cell r="AN5">
            <v>9</v>
          </cell>
          <cell r="AO5">
            <v>51</v>
          </cell>
          <cell r="AP5">
            <v>64</v>
          </cell>
          <cell r="AQ5">
            <v>115</v>
          </cell>
          <cell r="AR5">
            <v>9</v>
          </cell>
          <cell r="AW5">
            <v>18</v>
          </cell>
          <cell r="AX5">
            <v>25</v>
          </cell>
          <cell r="AY5">
            <v>43</v>
          </cell>
          <cell r="AZ5">
            <v>192</v>
          </cell>
          <cell r="BA5">
            <v>172</v>
          </cell>
          <cell r="BB5">
            <v>364</v>
          </cell>
          <cell r="BC5">
            <v>24</v>
          </cell>
        </row>
        <row r="6">
          <cell r="AL6">
            <v>3</v>
          </cell>
          <cell r="AM6">
            <v>0</v>
          </cell>
          <cell r="AN6">
            <v>3</v>
          </cell>
          <cell r="AO6">
            <v>11</v>
          </cell>
          <cell r="AP6">
            <v>15</v>
          </cell>
          <cell r="AQ6">
            <v>26</v>
          </cell>
          <cell r="AR6">
            <v>2</v>
          </cell>
          <cell r="AW6">
            <v>22</v>
          </cell>
          <cell r="AX6">
            <v>19</v>
          </cell>
          <cell r="AY6">
            <v>41</v>
          </cell>
          <cell r="AZ6">
            <v>139</v>
          </cell>
          <cell r="BA6">
            <v>145</v>
          </cell>
          <cell r="BB6">
            <v>284</v>
          </cell>
          <cell r="BC6">
            <v>17</v>
          </cell>
        </row>
        <row r="7">
          <cell r="AL7">
            <v>8</v>
          </cell>
          <cell r="AM7">
            <v>2</v>
          </cell>
          <cell r="AN7">
            <v>10</v>
          </cell>
          <cell r="AO7">
            <v>33</v>
          </cell>
          <cell r="AP7">
            <v>93</v>
          </cell>
          <cell r="AQ7">
            <v>126</v>
          </cell>
          <cell r="AR7">
            <v>7</v>
          </cell>
          <cell r="AW7">
            <v>12</v>
          </cell>
          <cell r="AX7">
            <v>14</v>
          </cell>
          <cell r="AY7">
            <v>26</v>
          </cell>
          <cell r="AZ7">
            <v>168</v>
          </cell>
          <cell r="BA7">
            <v>210</v>
          </cell>
          <cell r="BB7">
            <v>378</v>
          </cell>
          <cell r="BC7">
            <v>24</v>
          </cell>
        </row>
        <row r="8">
          <cell r="AL8">
            <v>5</v>
          </cell>
          <cell r="AM8">
            <v>3</v>
          </cell>
          <cell r="AN8">
            <v>8</v>
          </cell>
          <cell r="AO8">
            <v>16</v>
          </cell>
          <cell r="AP8">
            <v>30</v>
          </cell>
          <cell r="AQ8">
            <v>46</v>
          </cell>
          <cell r="AR8">
            <v>4</v>
          </cell>
          <cell r="AW8">
            <v>17</v>
          </cell>
          <cell r="AX8">
            <v>22</v>
          </cell>
          <cell r="AY8">
            <v>39</v>
          </cell>
          <cell r="AZ8">
            <v>143</v>
          </cell>
          <cell r="BA8">
            <v>131</v>
          </cell>
          <cell r="BB8">
            <v>274</v>
          </cell>
          <cell r="BC8">
            <v>28</v>
          </cell>
        </row>
        <row r="9">
          <cell r="AL9">
            <v>6</v>
          </cell>
          <cell r="AM9">
            <v>0</v>
          </cell>
          <cell r="AN9">
            <v>6</v>
          </cell>
          <cell r="AO9">
            <v>0</v>
          </cell>
          <cell r="AP9">
            <v>71</v>
          </cell>
          <cell r="AQ9">
            <v>71</v>
          </cell>
          <cell r="AR9">
            <v>2</v>
          </cell>
          <cell r="AW9">
            <v>7</v>
          </cell>
          <cell r="AX9">
            <v>11</v>
          </cell>
          <cell r="AY9">
            <v>18</v>
          </cell>
          <cell r="AZ9">
            <v>238</v>
          </cell>
          <cell r="BA9">
            <v>247</v>
          </cell>
          <cell r="BB9">
            <v>485</v>
          </cell>
          <cell r="BC9">
            <v>21</v>
          </cell>
        </row>
        <row r="10">
          <cell r="AL10">
            <v>2</v>
          </cell>
          <cell r="AM10">
            <v>3</v>
          </cell>
          <cell r="AN10">
            <v>5</v>
          </cell>
          <cell r="AO10">
            <v>64</v>
          </cell>
          <cell r="AP10">
            <v>34</v>
          </cell>
          <cell r="AQ10">
            <v>98</v>
          </cell>
          <cell r="AR10">
            <v>6</v>
          </cell>
          <cell r="AW10">
            <v>22</v>
          </cell>
          <cell r="AX10">
            <v>27</v>
          </cell>
          <cell r="AY10">
            <v>49</v>
          </cell>
          <cell r="AZ10">
            <v>246</v>
          </cell>
          <cell r="BA10">
            <v>221</v>
          </cell>
          <cell r="BB10">
            <v>467</v>
          </cell>
          <cell r="BC10">
            <v>23</v>
          </cell>
        </row>
        <row r="11">
          <cell r="AL11">
            <v>3</v>
          </cell>
          <cell r="AM11">
            <v>9</v>
          </cell>
          <cell r="AN11">
            <v>12</v>
          </cell>
          <cell r="AO11">
            <v>47</v>
          </cell>
          <cell r="AP11">
            <v>11</v>
          </cell>
          <cell r="AQ11">
            <v>58</v>
          </cell>
          <cell r="AR11">
            <v>6</v>
          </cell>
          <cell r="AW11">
            <v>10</v>
          </cell>
          <cell r="AX11">
            <v>10</v>
          </cell>
          <cell r="AY11">
            <v>20</v>
          </cell>
          <cell r="AZ11">
            <v>90</v>
          </cell>
          <cell r="BA11">
            <v>105</v>
          </cell>
          <cell r="BB11">
            <v>195</v>
          </cell>
          <cell r="BC11">
            <v>24</v>
          </cell>
        </row>
        <row r="12">
          <cell r="AL12">
            <v>6</v>
          </cell>
          <cell r="AM12">
            <v>0</v>
          </cell>
          <cell r="AN12">
            <v>6</v>
          </cell>
          <cell r="AO12">
            <v>17</v>
          </cell>
          <cell r="AP12">
            <v>34</v>
          </cell>
          <cell r="AQ12">
            <v>51</v>
          </cell>
          <cell r="AR12">
            <v>6</v>
          </cell>
          <cell r="AW12">
            <v>13</v>
          </cell>
          <cell r="AX12">
            <v>10</v>
          </cell>
          <cell r="AY12">
            <v>23</v>
          </cell>
          <cell r="AZ12">
            <v>75</v>
          </cell>
          <cell r="BA12">
            <v>79</v>
          </cell>
          <cell r="BB12">
            <v>154</v>
          </cell>
          <cell r="BC12">
            <v>19</v>
          </cell>
        </row>
        <row r="13"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W13">
            <v>0</v>
          </cell>
          <cell r="AX13">
            <v>2</v>
          </cell>
          <cell r="AY13">
            <v>2</v>
          </cell>
          <cell r="AZ13">
            <v>26</v>
          </cell>
          <cell r="BA13">
            <v>15</v>
          </cell>
          <cell r="BB13">
            <v>41</v>
          </cell>
          <cell r="BC13">
            <v>5</v>
          </cell>
        </row>
        <row r="14">
          <cell r="AL14">
            <v>3</v>
          </cell>
          <cell r="AM14">
            <v>10</v>
          </cell>
          <cell r="AN14">
            <v>13</v>
          </cell>
          <cell r="AO14">
            <v>155</v>
          </cell>
          <cell r="AP14">
            <v>80</v>
          </cell>
          <cell r="AQ14">
            <v>235</v>
          </cell>
          <cell r="AR14">
            <v>10</v>
          </cell>
          <cell r="AW14">
            <v>14</v>
          </cell>
          <cell r="AX14">
            <v>11</v>
          </cell>
          <cell r="AY14">
            <v>25</v>
          </cell>
          <cell r="AZ14">
            <v>237</v>
          </cell>
          <cell r="BA14">
            <v>308</v>
          </cell>
          <cell r="BB14">
            <v>545</v>
          </cell>
          <cell r="BC14">
            <v>23</v>
          </cell>
        </row>
        <row r="15">
          <cell r="AL15">
            <v>3</v>
          </cell>
          <cell r="AM15">
            <v>3</v>
          </cell>
          <cell r="AN15">
            <v>6</v>
          </cell>
          <cell r="AO15">
            <v>16</v>
          </cell>
          <cell r="AP15">
            <v>17</v>
          </cell>
          <cell r="AQ15">
            <v>33</v>
          </cell>
          <cell r="AR15">
            <v>2</v>
          </cell>
          <cell r="AW15">
            <v>17</v>
          </cell>
          <cell r="AX15">
            <v>18</v>
          </cell>
          <cell r="AY15">
            <v>35</v>
          </cell>
          <cell r="AZ15">
            <v>138</v>
          </cell>
          <cell r="BA15">
            <v>176</v>
          </cell>
          <cell r="BB15">
            <v>314</v>
          </cell>
          <cell r="BC15">
            <v>20</v>
          </cell>
        </row>
        <row r="16">
          <cell r="AL16">
            <v>6</v>
          </cell>
          <cell r="AM16">
            <v>7</v>
          </cell>
          <cell r="AN16">
            <v>13</v>
          </cell>
          <cell r="AO16">
            <v>105</v>
          </cell>
          <cell r="AP16">
            <v>93</v>
          </cell>
          <cell r="AQ16">
            <v>198</v>
          </cell>
          <cell r="AR16">
            <v>7</v>
          </cell>
          <cell r="AW16">
            <v>7</v>
          </cell>
          <cell r="AX16">
            <v>25</v>
          </cell>
          <cell r="AY16">
            <v>32</v>
          </cell>
          <cell r="AZ16">
            <v>371</v>
          </cell>
          <cell r="BA16">
            <v>262</v>
          </cell>
          <cell r="BB16">
            <v>633</v>
          </cell>
          <cell r="BC16">
            <v>24</v>
          </cell>
        </row>
        <row r="17"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W17">
            <v>4</v>
          </cell>
          <cell r="AX17">
            <v>6</v>
          </cell>
          <cell r="AY17">
            <v>10</v>
          </cell>
          <cell r="AZ17">
            <v>32</v>
          </cell>
          <cell r="BA17">
            <v>23</v>
          </cell>
          <cell r="BB17">
            <v>55</v>
          </cell>
          <cell r="BC17">
            <v>11</v>
          </cell>
        </row>
        <row r="18">
          <cell r="AL18">
            <v>0</v>
          </cell>
          <cell r="AM18">
            <v>12</v>
          </cell>
          <cell r="AN18">
            <v>12</v>
          </cell>
          <cell r="AO18">
            <v>183</v>
          </cell>
          <cell r="AP18">
            <v>68</v>
          </cell>
          <cell r="AQ18">
            <v>251</v>
          </cell>
          <cell r="AR18">
            <v>13</v>
          </cell>
          <cell r="AW18">
            <v>18</v>
          </cell>
          <cell r="AX18">
            <v>19</v>
          </cell>
          <cell r="AY18">
            <v>37</v>
          </cell>
          <cell r="AZ18">
            <v>258</v>
          </cell>
          <cell r="BA18">
            <v>293</v>
          </cell>
          <cell r="BB18">
            <v>551</v>
          </cell>
          <cell r="BC18">
            <v>27</v>
          </cell>
        </row>
        <row r="19">
          <cell r="AL19">
            <v>1</v>
          </cell>
          <cell r="AM19">
            <v>0</v>
          </cell>
          <cell r="AN19">
            <v>1</v>
          </cell>
          <cell r="AO19">
            <v>0</v>
          </cell>
          <cell r="AP19">
            <v>40</v>
          </cell>
          <cell r="AQ19">
            <v>40</v>
          </cell>
          <cell r="AR19">
            <v>4</v>
          </cell>
          <cell r="AW19">
            <v>11</v>
          </cell>
          <cell r="AX19">
            <v>14</v>
          </cell>
          <cell r="AY19">
            <v>25</v>
          </cell>
          <cell r="AZ19">
            <v>155</v>
          </cell>
          <cell r="BA19">
            <v>116</v>
          </cell>
          <cell r="BB19">
            <v>271</v>
          </cell>
          <cell r="BC19">
            <v>21</v>
          </cell>
        </row>
        <row r="20">
          <cell r="AL20">
            <v>0</v>
          </cell>
          <cell r="AM20">
            <v>4</v>
          </cell>
          <cell r="AN20">
            <v>4</v>
          </cell>
          <cell r="AO20">
            <v>33</v>
          </cell>
          <cell r="AP20">
            <v>25</v>
          </cell>
          <cell r="AQ20">
            <v>58</v>
          </cell>
          <cell r="AR20">
            <v>4</v>
          </cell>
          <cell r="AW20">
            <v>13</v>
          </cell>
          <cell r="AX20">
            <v>13</v>
          </cell>
          <cell r="AY20">
            <v>26</v>
          </cell>
          <cell r="AZ20">
            <v>148</v>
          </cell>
          <cell r="BA20">
            <v>147</v>
          </cell>
          <cell r="BB20">
            <v>295</v>
          </cell>
          <cell r="BC20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7B31-72AC-4C7B-93FF-CD65B574BB9D}">
  <dimension ref="B2:M23"/>
  <sheetViews>
    <sheetView tabSelected="1" workbookViewId="0">
      <selection activeCell="Q6" sqref="Q6"/>
    </sheetView>
  </sheetViews>
  <sheetFormatPr defaultRowHeight="15" x14ac:dyDescent="0.25"/>
  <cols>
    <col min="11" max="11" width="14" bestFit="1" customWidth="1"/>
  </cols>
  <sheetData>
    <row r="2" spans="2:13" x14ac:dyDescent="0.25">
      <c r="C2" t="s">
        <v>27</v>
      </c>
    </row>
    <row r="4" spans="2:13" x14ac:dyDescent="0.2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8"/>
    </row>
    <row r="5" spans="2:13" ht="49.5" customHeigh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9"/>
    </row>
    <row r="6" spans="2:13" x14ac:dyDescent="0.25">
      <c r="C6" s="1"/>
      <c r="D6" s="1"/>
      <c r="E6" s="1"/>
      <c r="F6" s="1"/>
      <c r="G6" s="1"/>
      <c r="H6" s="2"/>
      <c r="I6" s="3"/>
      <c r="J6" s="2"/>
      <c r="K6" s="2"/>
      <c r="L6" s="4"/>
    </row>
    <row r="7" spans="2:13" x14ac:dyDescent="0.25">
      <c r="B7" s="2">
        <f>[1]wedstrijdoverzicht!AW6+[1]wedstrijdoverzicht!AL6</f>
        <v>25</v>
      </c>
      <c r="C7" s="2">
        <f>[1]wedstrijdoverzicht!AX6+[1]wedstrijdoverzicht!AM6</f>
        <v>19</v>
      </c>
      <c r="D7" s="2">
        <f>[1]wedstrijdoverzicht!AY6+[1]wedstrijdoverzicht!AN6</f>
        <v>44</v>
      </c>
      <c r="E7" s="2">
        <f>[1]wedstrijdoverzicht!AZ6+[1]wedstrijdoverzicht!AO6</f>
        <v>150</v>
      </c>
      <c r="F7" s="2">
        <f>[1]wedstrijdoverzicht!BA6+[1]wedstrijdoverzicht!AP6</f>
        <v>160</v>
      </c>
      <c r="G7" s="2">
        <f>[1]wedstrijdoverzicht!BB6+[1]wedstrijdoverzicht!AQ6</f>
        <v>310</v>
      </c>
      <c r="H7" s="2">
        <f>[1]wedstrijdoverzicht!BC6+[1]wedstrijdoverzicht!AR6</f>
        <v>19</v>
      </c>
      <c r="I7" s="6">
        <v>16.705882352941178</v>
      </c>
      <c r="J7" s="2">
        <v>14</v>
      </c>
      <c r="K7" s="2" t="s">
        <v>12</v>
      </c>
      <c r="L7" s="4">
        <f>D7/H7</f>
        <v>2.3157894736842106</v>
      </c>
      <c r="M7">
        <f>RANK(L7,$L$7:L21,0)</f>
        <v>1</v>
      </c>
    </row>
    <row r="8" spans="2:13" x14ac:dyDescent="0.25">
      <c r="B8" s="2">
        <f>[1]wedstrijdoverzicht!AW15+[1]wedstrijdoverzicht!AL15</f>
        <v>20</v>
      </c>
      <c r="C8" s="2">
        <f>[1]wedstrijdoverzicht!AX15+[1]wedstrijdoverzicht!AM15</f>
        <v>21</v>
      </c>
      <c r="D8" s="2">
        <f>[1]wedstrijdoverzicht!AY15+[1]wedstrijdoverzicht!AN15</f>
        <v>41</v>
      </c>
      <c r="E8" s="2">
        <f>[1]wedstrijdoverzicht!AZ15+[1]wedstrijdoverzicht!AO15</f>
        <v>154</v>
      </c>
      <c r="F8" s="2">
        <f>[1]wedstrijdoverzicht!BA15+[1]wedstrijdoverzicht!AP15</f>
        <v>193</v>
      </c>
      <c r="G8" s="2">
        <f>[1]wedstrijdoverzicht!BB15+[1]wedstrijdoverzicht!AQ15</f>
        <v>347</v>
      </c>
      <c r="H8" s="2">
        <f>[1]wedstrijdoverzicht!BC15+[1]wedstrijdoverzicht!AR15</f>
        <v>22</v>
      </c>
      <c r="I8" s="6">
        <v>15.7</v>
      </c>
      <c r="J8" s="2">
        <v>15</v>
      </c>
      <c r="K8" s="2" t="s">
        <v>21</v>
      </c>
      <c r="L8" s="4">
        <f>D8/H8</f>
        <v>1.8636363636363635</v>
      </c>
      <c r="M8">
        <f>RANK(L8,$L$7:L13,0)</f>
        <v>2</v>
      </c>
    </row>
    <row r="9" spans="2:13" x14ac:dyDescent="0.25">
      <c r="B9" s="2">
        <f>[1]wedstrijdoverzicht!AW10+[1]wedstrijdoverzicht!AL10</f>
        <v>24</v>
      </c>
      <c r="C9" s="2">
        <f>[1]wedstrijdoverzicht!AX10+[1]wedstrijdoverzicht!AM10</f>
        <v>30</v>
      </c>
      <c r="D9" s="2">
        <f>[1]wedstrijdoverzicht!AY10+[1]wedstrijdoverzicht!AN10</f>
        <v>54</v>
      </c>
      <c r="E9" s="2">
        <f>[1]wedstrijdoverzicht!AZ10+[1]wedstrijdoverzicht!AO10</f>
        <v>310</v>
      </c>
      <c r="F9" s="2">
        <f>[1]wedstrijdoverzicht!BA10+[1]wedstrijdoverzicht!AP10</f>
        <v>255</v>
      </c>
      <c r="G9" s="2">
        <f>[1]wedstrijdoverzicht!BB10+[1]wedstrijdoverzicht!AQ10</f>
        <v>565</v>
      </c>
      <c r="H9" s="2">
        <f>[1]wedstrijdoverzicht!BC10+[1]wedstrijdoverzicht!AR10</f>
        <v>29</v>
      </c>
      <c r="I9" s="5">
        <v>20.304347826086957</v>
      </c>
      <c r="J9" s="2">
        <v>21</v>
      </c>
      <c r="K9" s="2" t="s">
        <v>16</v>
      </c>
      <c r="L9" s="4">
        <f>D9/H9</f>
        <v>1.8620689655172413</v>
      </c>
      <c r="M9">
        <f>RANK(L9,$L$7:L19,0)</f>
        <v>3</v>
      </c>
    </row>
    <row r="10" spans="2:13" x14ac:dyDescent="0.25">
      <c r="B10" s="2">
        <f>[1]wedstrijdoverzicht!AW5+[1]wedstrijdoverzicht!AL5</f>
        <v>21</v>
      </c>
      <c r="C10" s="2">
        <f>[1]wedstrijdoverzicht!AX5+[1]wedstrijdoverzicht!AM5</f>
        <v>31</v>
      </c>
      <c r="D10" s="2">
        <f>[1]wedstrijdoverzicht!AY5+[1]wedstrijdoverzicht!AN5</f>
        <v>52</v>
      </c>
      <c r="E10" s="2">
        <f>[1]wedstrijdoverzicht!AZ5+[1]wedstrijdoverzicht!AO5</f>
        <v>243</v>
      </c>
      <c r="F10" s="2">
        <f>[1]wedstrijdoverzicht!BA5+[1]wedstrijdoverzicht!AP5</f>
        <v>236</v>
      </c>
      <c r="G10" s="2">
        <f>[1]wedstrijdoverzicht!BB5+[1]wedstrijdoverzicht!AQ5</f>
        <v>479</v>
      </c>
      <c r="H10" s="2">
        <f>[1]wedstrijdoverzicht!BC5+[1]wedstrijdoverzicht!AR5</f>
        <v>33</v>
      </c>
      <c r="I10" s="5">
        <v>15.166666666666666</v>
      </c>
      <c r="J10" s="2">
        <v>16</v>
      </c>
      <c r="K10" s="2" t="s">
        <v>11</v>
      </c>
      <c r="L10" s="4">
        <f>D10/H10</f>
        <v>1.5757575757575757</v>
      </c>
      <c r="M10">
        <f>RANK(L10,$L$7:L25,0)</f>
        <v>4</v>
      </c>
    </row>
    <row r="11" spans="2:13" x14ac:dyDescent="0.25">
      <c r="B11" s="2">
        <f>[1]wedstrijdoverzicht!AW8+[1]wedstrijdoverzicht!AL8</f>
        <v>22</v>
      </c>
      <c r="C11" s="2">
        <f>[1]wedstrijdoverzicht!AX8+[1]wedstrijdoverzicht!AM8</f>
        <v>25</v>
      </c>
      <c r="D11" s="2">
        <f>[1]wedstrijdoverzicht!AY8+[1]wedstrijdoverzicht!AN8</f>
        <v>47</v>
      </c>
      <c r="E11" s="2">
        <f>[1]wedstrijdoverzicht!AZ8+[1]wedstrijdoverzicht!AO8</f>
        <v>159</v>
      </c>
      <c r="F11" s="2">
        <f>[1]wedstrijdoverzicht!BA8+[1]wedstrijdoverzicht!AP8</f>
        <v>161</v>
      </c>
      <c r="G11" s="2">
        <f>[1]wedstrijdoverzicht!BB8+[1]wedstrijdoverzicht!AQ8</f>
        <v>320</v>
      </c>
      <c r="H11" s="2">
        <f>[1]wedstrijdoverzicht!BC8+[1]wedstrijdoverzicht!AR8</f>
        <v>32</v>
      </c>
      <c r="I11" s="5">
        <v>9.7857142857142865</v>
      </c>
      <c r="J11" s="2">
        <v>12</v>
      </c>
      <c r="K11" s="2" t="s">
        <v>14</v>
      </c>
      <c r="L11" s="4">
        <f>D11/H11</f>
        <v>1.46875</v>
      </c>
      <c r="M11">
        <f>RANK(L11,$L$7:L23,0)</f>
        <v>5</v>
      </c>
    </row>
    <row r="12" spans="2:13" x14ac:dyDescent="0.25">
      <c r="B12" s="2">
        <f>[1]wedstrijdoverzicht!AW16+[1]wedstrijdoverzicht!AL16</f>
        <v>13</v>
      </c>
      <c r="C12" s="2">
        <f>[1]wedstrijdoverzicht!AX16+[1]wedstrijdoverzicht!AM16</f>
        <v>32</v>
      </c>
      <c r="D12" s="2">
        <f>[1]wedstrijdoverzicht!AY16+[1]wedstrijdoverzicht!AN16</f>
        <v>45</v>
      </c>
      <c r="E12" s="2">
        <f>[1]wedstrijdoverzicht!AZ16+[1]wedstrijdoverzicht!AO16</f>
        <v>476</v>
      </c>
      <c r="F12" s="2">
        <f>[1]wedstrijdoverzicht!BA16+[1]wedstrijdoverzicht!AP16</f>
        <v>355</v>
      </c>
      <c r="G12" s="2">
        <f>[1]wedstrijdoverzicht!BB16+[1]wedstrijdoverzicht!AQ16</f>
        <v>831</v>
      </c>
      <c r="H12" s="2">
        <f>[1]wedstrijdoverzicht!BC16+[1]wedstrijdoverzicht!AR16</f>
        <v>31</v>
      </c>
      <c r="I12" s="5">
        <v>26.375</v>
      </c>
      <c r="J12" s="2">
        <v>29</v>
      </c>
      <c r="K12" s="2" t="s">
        <v>22</v>
      </c>
      <c r="L12" s="4">
        <f>D12/H12</f>
        <v>1.4516129032258065</v>
      </c>
      <c r="M12">
        <f>RANK(L12,$L$7:L16,0)</f>
        <v>6</v>
      </c>
    </row>
    <row r="13" spans="2:13" x14ac:dyDescent="0.25">
      <c r="B13" s="2">
        <f>[1]wedstrijdoverzicht!AW18+[1]wedstrijdoverzicht!AL18</f>
        <v>18</v>
      </c>
      <c r="C13" s="2">
        <f>[1]wedstrijdoverzicht!AX18+[1]wedstrijdoverzicht!AM18</f>
        <v>31</v>
      </c>
      <c r="D13" s="2">
        <f>[1]wedstrijdoverzicht!AY18+[1]wedstrijdoverzicht!AN18</f>
        <v>49</v>
      </c>
      <c r="E13" s="2">
        <f>[1]wedstrijdoverzicht!AZ18+[1]wedstrijdoverzicht!AO18</f>
        <v>441</v>
      </c>
      <c r="F13" s="2">
        <f>[1]wedstrijdoverzicht!BA18+[1]wedstrijdoverzicht!AP18</f>
        <v>361</v>
      </c>
      <c r="G13" s="2">
        <f>[1]wedstrijdoverzicht!BB18+[1]wedstrijdoverzicht!AQ18</f>
        <v>802</v>
      </c>
      <c r="H13" s="2">
        <f>[1]wedstrijdoverzicht!BC18+[1]wedstrijdoverzicht!AR18</f>
        <v>40</v>
      </c>
      <c r="I13" s="5">
        <v>20.407407407407408</v>
      </c>
      <c r="J13" s="2">
        <v>24</v>
      </c>
      <c r="K13" s="2" t="s">
        <v>24</v>
      </c>
      <c r="L13" s="4">
        <f>D13/H13</f>
        <v>1.2250000000000001</v>
      </c>
      <c r="M13">
        <f>RANK(L13,$L$7:L15,0)</f>
        <v>7</v>
      </c>
    </row>
    <row r="14" spans="2:13" x14ac:dyDescent="0.25">
      <c r="B14" s="2">
        <f>[1]wedstrijdoverzicht!AW20+[1]wedstrijdoverzicht!AL20</f>
        <v>13</v>
      </c>
      <c r="C14" s="2">
        <f>[1]wedstrijdoverzicht!AX20+[1]wedstrijdoverzicht!AM20</f>
        <v>17</v>
      </c>
      <c r="D14" s="2">
        <f>[1]wedstrijdoverzicht!AY20+[1]wedstrijdoverzicht!AN20</f>
        <v>30</v>
      </c>
      <c r="E14" s="2">
        <f>[1]wedstrijdoverzicht!AZ20+[1]wedstrijdoverzicht!AO20</f>
        <v>181</v>
      </c>
      <c r="F14" s="2">
        <f>[1]wedstrijdoverzicht!BA20+[1]wedstrijdoverzicht!AP20</f>
        <v>172</v>
      </c>
      <c r="G14" s="2">
        <f>[1]wedstrijdoverzicht!BB20+[1]wedstrijdoverzicht!AQ20</f>
        <v>353</v>
      </c>
      <c r="H14" s="2">
        <f>[1]wedstrijdoverzicht!BC20+[1]wedstrijdoverzicht!AR20</f>
        <v>25</v>
      </c>
      <c r="I14" s="5">
        <v>14.047619047619047</v>
      </c>
      <c r="J14" s="2">
        <v>17</v>
      </c>
      <c r="K14" s="2" t="s">
        <v>26</v>
      </c>
      <c r="L14" s="4">
        <f>D14/H14</f>
        <v>1.2</v>
      </c>
      <c r="M14">
        <f>RANK(L14,$L$7:L14,0)</f>
        <v>8</v>
      </c>
    </row>
    <row r="15" spans="2:13" x14ac:dyDescent="0.25">
      <c r="B15" s="2">
        <f>[1]wedstrijdoverzicht!AW7+[1]wedstrijdoverzicht!AL7</f>
        <v>20</v>
      </c>
      <c r="C15" s="2">
        <f>[1]wedstrijdoverzicht!AX7+[1]wedstrijdoverzicht!AM7</f>
        <v>16</v>
      </c>
      <c r="D15" s="2">
        <f>[1]wedstrijdoverzicht!AY7+[1]wedstrijdoverzicht!AN7</f>
        <v>36</v>
      </c>
      <c r="E15" s="2">
        <f>[1]wedstrijdoverzicht!AZ7+[1]wedstrijdoverzicht!AO7</f>
        <v>201</v>
      </c>
      <c r="F15" s="2">
        <f>[1]wedstrijdoverzicht!BA7+[1]wedstrijdoverzicht!AP7</f>
        <v>303</v>
      </c>
      <c r="G15" s="2">
        <f>[1]wedstrijdoverzicht!BB7+[1]wedstrijdoverzicht!AQ7</f>
        <v>504</v>
      </c>
      <c r="H15" s="2">
        <f>[1]wedstrijdoverzicht!BC7+[1]wedstrijdoverzicht!AR7</f>
        <v>31</v>
      </c>
      <c r="I15" s="5">
        <v>15.75</v>
      </c>
      <c r="J15" s="2">
        <v>20</v>
      </c>
      <c r="K15" s="2" t="s">
        <v>13</v>
      </c>
      <c r="L15" s="4">
        <f>D15/H15</f>
        <v>1.1612903225806452</v>
      </c>
      <c r="M15">
        <f>RANK(L15,$L$7:L28,0)</f>
        <v>9</v>
      </c>
    </row>
    <row r="16" spans="2:13" x14ac:dyDescent="0.25">
      <c r="B16" s="2">
        <f>[1]wedstrijdoverzicht!AW12+[1]wedstrijdoverzicht!AL12</f>
        <v>19</v>
      </c>
      <c r="C16" s="2">
        <f>[1]wedstrijdoverzicht!AX12+[1]wedstrijdoverzicht!AM12</f>
        <v>10</v>
      </c>
      <c r="D16" s="2">
        <f>[1]wedstrijdoverzicht!AY12+[1]wedstrijdoverzicht!AN12</f>
        <v>29</v>
      </c>
      <c r="E16" s="2">
        <f>[1]wedstrijdoverzicht!AZ12+[1]wedstrijdoverzicht!AO12</f>
        <v>92</v>
      </c>
      <c r="F16" s="2">
        <f>[1]wedstrijdoverzicht!BA12+[1]wedstrijdoverzicht!AP12</f>
        <v>113</v>
      </c>
      <c r="G16" s="2">
        <f>[1]wedstrijdoverzicht!BB12+[1]wedstrijdoverzicht!AQ12</f>
        <v>205</v>
      </c>
      <c r="H16" s="2">
        <f>[1]wedstrijdoverzicht!BC12+[1]wedstrijdoverzicht!AR12</f>
        <v>25</v>
      </c>
      <c r="I16" s="5">
        <v>8.1052631578947363</v>
      </c>
      <c r="J16" s="2">
        <v>11</v>
      </c>
      <c r="K16" s="2" t="s">
        <v>18</v>
      </c>
      <c r="L16" s="4">
        <f>D16/H16</f>
        <v>1.1599999999999999</v>
      </c>
      <c r="M16">
        <f>RANK(L16,$L$7:L24,0)</f>
        <v>10</v>
      </c>
    </row>
    <row r="17" spans="2:13" x14ac:dyDescent="0.25">
      <c r="B17" s="2">
        <f>[1]wedstrijdoverzicht!AW14+[1]wedstrijdoverzicht!AL14</f>
        <v>17</v>
      </c>
      <c r="C17" s="2">
        <f>[1]wedstrijdoverzicht!AX14+[1]wedstrijdoverzicht!AM14</f>
        <v>21</v>
      </c>
      <c r="D17" s="2">
        <f>[1]wedstrijdoverzicht!AY14+[1]wedstrijdoverzicht!AN14</f>
        <v>38</v>
      </c>
      <c r="E17" s="2">
        <f>[1]wedstrijdoverzicht!AZ14+[1]wedstrijdoverzicht!AO14</f>
        <v>392</v>
      </c>
      <c r="F17" s="2">
        <f>[1]wedstrijdoverzicht!BA14+[1]wedstrijdoverzicht!AP14</f>
        <v>388</v>
      </c>
      <c r="G17" s="2">
        <f>[1]wedstrijdoverzicht!BB14+[1]wedstrijdoverzicht!AQ14</f>
        <v>780</v>
      </c>
      <c r="H17" s="2">
        <f>[1]wedstrijdoverzicht!BC14+[1]wedstrijdoverzicht!AR14</f>
        <v>33</v>
      </c>
      <c r="I17" s="5">
        <v>23.695652173913043</v>
      </c>
      <c r="J17" s="2">
        <v>27</v>
      </c>
      <c r="K17" s="2" t="s">
        <v>20</v>
      </c>
      <c r="L17" s="4">
        <f>D17/H17</f>
        <v>1.1515151515151516</v>
      </c>
      <c r="M17">
        <f>RANK(L17,$L$7:L23,0)</f>
        <v>11</v>
      </c>
    </row>
    <row r="18" spans="2:13" x14ac:dyDescent="0.25">
      <c r="B18" s="2">
        <f>[1]wedstrijdoverzicht!AW11+[1]wedstrijdoverzicht!AL11</f>
        <v>13</v>
      </c>
      <c r="C18" s="2">
        <f>[1]wedstrijdoverzicht!AX11+[1]wedstrijdoverzicht!AM11</f>
        <v>19</v>
      </c>
      <c r="D18" s="2">
        <f>[1]wedstrijdoverzicht!AY11+[1]wedstrijdoverzicht!AN11</f>
        <v>32</v>
      </c>
      <c r="E18" s="2">
        <f>[1]wedstrijdoverzicht!AZ11+[1]wedstrijdoverzicht!AO11</f>
        <v>137</v>
      </c>
      <c r="F18" s="2">
        <f>[1]wedstrijdoverzicht!BA11+[1]wedstrijdoverzicht!AP11</f>
        <v>116</v>
      </c>
      <c r="G18" s="2">
        <f>[1]wedstrijdoverzicht!BB11+[1]wedstrijdoverzicht!AQ11</f>
        <v>253</v>
      </c>
      <c r="H18" s="2">
        <f>[1]wedstrijdoverzicht!BC11+[1]wedstrijdoverzicht!AR11</f>
        <v>30</v>
      </c>
      <c r="I18" s="5">
        <v>8.125</v>
      </c>
      <c r="J18" s="2">
        <v>11</v>
      </c>
      <c r="K18" s="2" t="s">
        <v>17</v>
      </c>
      <c r="L18" s="4">
        <f>D18/H18</f>
        <v>1.0666666666666667</v>
      </c>
      <c r="M18">
        <f>RANK(L18,$L$7:L27,0)</f>
        <v>12</v>
      </c>
    </row>
    <row r="19" spans="2:13" x14ac:dyDescent="0.25">
      <c r="B19" s="2">
        <f>[1]wedstrijdoverzicht!AW9+[1]wedstrijdoverzicht!AL9</f>
        <v>13</v>
      </c>
      <c r="C19" s="2">
        <f>[1]wedstrijdoverzicht!AX9+[1]wedstrijdoverzicht!AM9</f>
        <v>11</v>
      </c>
      <c r="D19" s="2">
        <f>[1]wedstrijdoverzicht!AY9+[1]wedstrijdoverzicht!AN9</f>
        <v>24</v>
      </c>
      <c r="E19" s="2">
        <f>[1]wedstrijdoverzicht!AZ9+[1]wedstrijdoverzicht!AO9</f>
        <v>238</v>
      </c>
      <c r="F19" s="2">
        <f>[1]wedstrijdoverzicht!BA9+[1]wedstrijdoverzicht!AP9</f>
        <v>318</v>
      </c>
      <c r="G19" s="2">
        <f>[1]wedstrijdoverzicht!BB9+[1]wedstrijdoverzicht!AQ9</f>
        <v>556</v>
      </c>
      <c r="H19" s="2">
        <f>[1]wedstrijdoverzicht!BC9+[1]wedstrijdoverzicht!AR9</f>
        <v>23</v>
      </c>
      <c r="I19" s="5">
        <v>23.095238095238095</v>
      </c>
      <c r="J19" s="2">
        <v>28</v>
      </c>
      <c r="K19" s="2" t="s">
        <v>15</v>
      </c>
      <c r="L19" s="4">
        <f>D19/H19</f>
        <v>1.0434782608695652</v>
      </c>
      <c r="M19">
        <f>RANK(L19,$L$7:L30,0)</f>
        <v>13</v>
      </c>
    </row>
    <row r="20" spans="2:13" x14ac:dyDescent="0.25">
      <c r="B20" s="2">
        <f>[1]wedstrijdoverzicht!AW19+[1]wedstrijdoverzicht!AL19</f>
        <v>12</v>
      </c>
      <c r="C20" s="2">
        <f>[1]wedstrijdoverzicht!AX19+[1]wedstrijdoverzicht!AM19</f>
        <v>14</v>
      </c>
      <c r="D20" s="2">
        <f>[1]wedstrijdoverzicht!AY19+[1]wedstrijdoverzicht!AN19</f>
        <v>26</v>
      </c>
      <c r="E20" s="2">
        <f>[1]wedstrijdoverzicht!AZ19+[1]wedstrijdoverzicht!AO19</f>
        <v>155</v>
      </c>
      <c r="F20" s="2">
        <f>[1]wedstrijdoverzicht!BA19+[1]wedstrijdoverzicht!AP19</f>
        <v>156</v>
      </c>
      <c r="G20" s="2">
        <f>[1]wedstrijdoverzicht!BB19+[1]wedstrijdoverzicht!AQ19</f>
        <v>311</v>
      </c>
      <c r="H20" s="2">
        <f>[1]wedstrijdoverzicht!BC19+[1]wedstrijdoverzicht!AR19</f>
        <v>25</v>
      </c>
      <c r="I20" s="5">
        <v>12.904761904761905</v>
      </c>
      <c r="J20" s="2">
        <v>15</v>
      </c>
      <c r="K20" s="2" t="s">
        <v>25</v>
      </c>
      <c r="L20" s="4">
        <f>D20/H20</f>
        <v>1.04</v>
      </c>
      <c r="M20">
        <f>RANK(L20,$L$7:L21,0)</f>
        <v>14</v>
      </c>
    </row>
    <row r="21" spans="2:13" x14ac:dyDescent="0.25">
      <c r="B21" s="2">
        <f>[1]wedstrijdoverzicht!AW17+[1]wedstrijdoverzicht!AL17</f>
        <v>4</v>
      </c>
      <c r="C21" s="2">
        <f>[1]wedstrijdoverzicht!AX17+[1]wedstrijdoverzicht!AM17</f>
        <v>6</v>
      </c>
      <c r="D21" s="2">
        <f>[1]wedstrijdoverzicht!AY17+[1]wedstrijdoverzicht!AN17</f>
        <v>10</v>
      </c>
      <c r="E21" s="2">
        <f>[1]wedstrijdoverzicht!AZ17+[1]wedstrijdoverzicht!AO17</f>
        <v>32</v>
      </c>
      <c r="F21" s="2">
        <f>[1]wedstrijdoverzicht!BA17+[1]wedstrijdoverzicht!AP17</f>
        <v>23</v>
      </c>
      <c r="G21" s="2">
        <f>[1]wedstrijdoverzicht!BB17+[1]wedstrijdoverzicht!AQ17</f>
        <v>55</v>
      </c>
      <c r="H21" s="2">
        <f>[1]wedstrijdoverzicht!BC17+[1]wedstrijdoverzicht!AR17</f>
        <v>11</v>
      </c>
      <c r="I21" s="5">
        <v>5</v>
      </c>
      <c r="J21" s="2">
        <v>10</v>
      </c>
      <c r="K21" s="2" t="s">
        <v>23</v>
      </c>
      <c r="L21" s="4">
        <f>D21/H21</f>
        <v>0.90909090909090906</v>
      </c>
      <c r="M21">
        <f>RANK(L21,$L$7:L24,0)</f>
        <v>15</v>
      </c>
    </row>
    <row r="22" spans="2:13" hidden="1" x14ac:dyDescent="0.25">
      <c r="B22" s="2">
        <f>[1]wedstrijdoverzicht!AW4+[1]wedstrijdoverzicht!AL4</f>
        <v>1</v>
      </c>
      <c r="C22" s="2">
        <f>[1]wedstrijdoverzicht!AX4+[1]wedstrijdoverzicht!AM4</f>
        <v>2</v>
      </c>
      <c r="D22" s="2">
        <f>[1]wedstrijdoverzicht!AY4+[1]wedstrijdoverzicht!AN4</f>
        <v>3</v>
      </c>
      <c r="E22" s="2">
        <f>[1]wedstrijdoverzicht!AZ4+[1]wedstrijdoverzicht!AO4</f>
        <v>25</v>
      </c>
      <c r="F22" s="2">
        <f>[1]wedstrijdoverzicht!BA4+[1]wedstrijdoverzicht!AP4</f>
        <v>12</v>
      </c>
      <c r="G22" s="2">
        <f>[1]wedstrijdoverzicht!BB4+[1]wedstrijdoverzicht!AQ4</f>
        <v>37</v>
      </c>
      <c r="H22" s="2">
        <f>[1]wedstrijdoverzicht!BC4+[1]wedstrijdoverzicht!AR4</f>
        <v>4</v>
      </c>
      <c r="I22" s="5">
        <v>9.25</v>
      </c>
      <c r="J22" s="2">
        <v>14</v>
      </c>
      <c r="K22" s="2" t="s">
        <v>10</v>
      </c>
      <c r="L22" s="4">
        <f>D22/H22</f>
        <v>0.75</v>
      </c>
      <c r="M22">
        <f>RANK(L22,$L$7:L38,0)</f>
        <v>16</v>
      </c>
    </row>
    <row r="23" spans="2:13" x14ac:dyDescent="0.25">
      <c r="B23" s="2">
        <f>[1]wedstrijdoverzicht!AW13+[1]wedstrijdoverzicht!AL13</f>
        <v>0</v>
      </c>
      <c r="C23" s="2">
        <f>[1]wedstrijdoverzicht!AX13+[1]wedstrijdoverzicht!AM13</f>
        <v>2</v>
      </c>
      <c r="D23" s="2">
        <f>[1]wedstrijdoverzicht!AY13+[1]wedstrijdoverzicht!AN13</f>
        <v>2</v>
      </c>
      <c r="E23" s="2">
        <f>[1]wedstrijdoverzicht!AZ13+[1]wedstrijdoverzicht!AO13</f>
        <v>26</v>
      </c>
      <c r="F23" s="2">
        <f>[1]wedstrijdoverzicht!BA13+[1]wedstrijdoverzicht!AP13</f>
        <v>15</v>
      </c>
      <c r="G23" s="2">
        <f>[1]wedstrijdoverzicht!BB13+[1]wedstrijdoverzicht!AQ13</f>
        <v>41</v>
      </c>
      <c r="H23" s="2">
        <f>[1]wedstrijdoverzicht!BC13+[1]wedstrijdoverzicht!AR13</f>
        <v>5</v>
      </c>
      <c r="I23" s="5">
        <v>8.1999999999999993</v>
      </c>
      <c r="J23" s="2">
        <v>12</v>
      </c>
      <c r="K23" s="2" t="s">
        <v>19</v>
      </c>
      <c r="L23" s="4">
        <f>D23/H23</f>
        <v>0.4</v>
      </c>
      <c r="M23">
        <f>RANK(L23,$L$7:L30,0)</f>
        <v>17</v>
      </c>
    </row>
  </sheetData>
  <sortState xmlns:xlrd2="http://schemas.microsoft.com/office/spreadsheetml/2017/richdata2" ref="B7:M23">
    <sortCondition ref="M7:M23"/>
  </sortState>
  <mergeCells count="11">
    <mergeCell ref="D4:D5"/>
    <mergeCell ref="E4:E5"/>
    <mergeCell ref="K4:K5"/>
    <mergeCell ref="L4:L5"/>
    <mergeCell ref="H4:H5"/>
    <mergeCell ref="I4:I5"/>
    <mergeCell ref="J4:J5"/>
    <mergeCell ref="F4:F5"/>
    <mergeCell ref="G4:G5"/>
    <mergeCell ref="B4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Verschure</dc:creator>
  <cp:lastModifiedBy>Verschure</cp:lastModifiedBy>
  <cp:lastPrinted>2022-12-07T09:18:15Z</cp:lastPrinted>
  <dcterms:created xsi:type="dcterms:W3CDTF">2022-12-07T09:11:57Z</dcterms:created>
  <dcterms:modified xsi:type="dcterms:W3CDTF">2022-12-07T09:19:04Z</dcterms:modified>
</cp:coreProperties>
</file>