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Libre 2022\voor website\"/>
    </mc:Choice>
  </mc:AlternateContent>
  <xr:revisionPtr revIDLastSave="0" documentId="13_ncr:1_{E2823213-5FAE-4396-8B56-1EA48BC9C2BE}" xr6:coauthVersionLast="47" xr6:coauthVersionMax="47" xr10:uidLastSave="{00000000-0000-0000-0000-000000000000}"/>
  <bookViews>
    <workbookView xWindow="-120" yWindow="-120" windowWidth="29040" windowHeight="15840" xr2:uid="{3539B05E-F2A9-41A1-B575-7249C90D0954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  <c r="B10" i="1"/>
  <c r="K19" i="1"/>
  <c r="J19" i="1"/>
  <c r="F19" i="1"/>
  <c r="B19" i="1"/>
  <c r="K26" i="1"/>
  <c r="J26" i="1"/>
  <c r="G26" i="1"/>
  <c r="F26" i="1"/>
  <c r="C26" i="1"/>
  <c r="K13" i="1"/>
  <c r="J13" i="1"/>
  <c r="F13" i="1"/>
  <c r="B13" i="1"/>
  <c r="K23" i="1"/>
  <c r="J23" i="1"/>
  <c r="G23" i="1"/>
  <c r="F23" i="1"/>
  <c r="C23" i="1"/>
  <c r="B23" i="1"/>
  <c r="K17" i="1"/>
  <c r="J17" i="1"/>
  <c r="F17" i="1"/>
  <c r="B17" i="1"/>
  <c r="K18" i="1"/>
  <c r="J18" i="1"/>
  <c r="G18" i="1"/>
  <c r="F18" i="1"/>
  <c r="C18" i="1"/>
  <c r="B18" i="1"/>
  <c r="K12" i="1"/>
  <c r="J12" i="1"/>
  <c r="F12" i="1"/>
  <c r="B12" i="1"/>
  <c r="K14" i="1"/>
  <c r="J14" i="1"/>
  <c r="G14" i="1"/>
  <c r="F14" i="1"/>
  <c r="C14" i="1"/>
  <c r="B14" i="1"/>
  <c r="K16" i="1"/>
  <c r="J16" i="1"/>
  <c r="F16" i="1"/>
  <c r="B16" i="1"/>
  <c r="K22" i="1"/>
  <c r="J22" i="1"/>
  <c r="G22" i="1"/>
  <c r="F22" i="1"/>
  <c r="C22" i="1"/>
  <c r="B22" i="1"/>
  <c r="K9" i="1"/>
  <c r="J9" i="1"/>
  <c r="F9" i="1"/>
  <c r="B9" i="1"/>
  <c r="K24" i="1"/>
  <c r="J24" i="1"/>
  <c r="G24" i="1"/>
  <c r="F24" i="1"/>
  <c r="C24" i="1"/>
  <c r="B24" i="1"/>
  <c r="K21" i="1"/>
  <c r="J21" i="1"/>
  <c r="F21" i="1"/>
  <c r="B21" i="1"/>
  <c r="K11" i="1"/>
  <c r="J11" i="1"/>
  <c r="G11" i="1"/>
  <c r="F11" i="1"/>
  <c r="C11" i="1"/>
  <c r="B11" i="1"/>
  <c r="K15" i="1"/>
  <c r="J15" i="1"/>
  <c r="F15" i="1"/>
  <c r="B15" i="1"/>
  <c r="K25" i="1"/>
  <c r="J25" i="1"/>
  <c r="G25" i="1"/>
  <c r="F25" i="1"/>
  <c r="C25" i="1"/>
  <c r="B25" i="1"/>
  <c r="K20" i="1"/>
  <c r="J20" i="1"/>
  <c r="F20" i="1"/>
  <c r="B20" i="1"/>
  <c r="K10" i="1"/>
  <c r="J10" i="1"/>
  <c r="G10" i="1"/>
  <c r="F10" i="1"/>
  <c r="C10" i="1"/>
  <c r="K7" i="1"/>
  <c r="J7" i="1"/>
  <c r="I7" i="1"/>
  <c r="H7" i="1"/>
  <c r="G7" i="1"/>
  <c r="F7" i="1"/>
  <c r="E7" i="1"/>
  <c r="D7" i="1"/>
  <c r="C7" i="1"/>
  <c r="B7" i="1"/>
  <c r="D10" i="1"/>
  <c r="E10" i="1"/>
  <c r="H10" i="1"/>
  <c r="C20" i="1"/>
  <c r="D20" i="1"/>
  <c r="E20" i="1"/>
  <c r="G20" i="1"/>
  <c r="H20" i="1"/>
  <c r="D25" i="1"/>
  <c r="E25" i="1"/>
  <c r="H25" i="1"/>
  <c r="C15" i="1"/>
  <c r="D15" i="1"/>
  <c r="E15" i="1"/>
  <c r="G15" i="1"/>
  <c r="H15" i="1"/>
  <c r="D11" i="1"/>
  <c r="E11" i="1"/>
  <c r="H11" i="1"/>
  <c r="C21" i="1"/>
  <c r="D21" i="1"/>
  <c r="E21" i="1"/>
  <c r="G21" i="1"/>
  <c r="H21" i="1"/>
  <c r="D24" i="1"/>
  <c r="E24" i="1"/>
  <c r="H24" i="1"/>
  <c r="C9" i="1"/>
  <c r="D9" i="1"/>
  <c r="E9" i="1"/>
  <c r="G9" i="1"/>
  <c r="H9" i="1"/>
  <c r="D22" i="1"/>
  <c r="E22" i="1"/>
  <c r="H22" i="1"/>
  <c r="C16" i="1"/>
  <c r="D16" i="1"/>
  <c r="E16" i="1"/>
  <c r="G16" i="1"/>
  <c r="H16" i="1"/>
  <c r="D14" i="1"/>
  <c r="E14" i="1"/>
  <c r="H14" i="1"/>
  <c r="C12" i="1"/>
  <c r="D12" i="1"/>
  <c r="E12" i="1"/>
  <c r="G12" i="1"/>
  <c r="H12" i="1"/>
  <c r="D18" i="1"/>
  <c r="E18" i="1"/>
  <c r="H18" i="1"/>
  <c r="C17" i="1"/>
  <c r="D17" i="1"/>
  <c r="E17" i="1"/>
  <c r="G17" i="1"/>
  <c r="H17" i="1"/>
  <c r="D23" i="1"/>
  <c r="E23" i="1"/>
  <c r="H23" i="1"/>
  <c r="C13" i="1"/>
  <c r="D13" i="1"/>
  <c r="E13" i="1"/>
  <c r="G13" i="1"/>
  <c r="H13" i="1"/>
  <c r="D26" i="1"/>
  <c r="E26" i="1"/>
  <c r="H26" i="1"/>
  <c r="C19" i="1"/>
  <c r="D19" i="1"/>
  <c r="E19" i="1"/>
  <c r="G19" i="1"/>
  <c r="H19" i="1"/>
  <c r="I10" i="1" l="1"/>
  <c r="I11" i="1"/>
  <c r="I22" i="1"/>
  <c r="I18" i="1"/>
  <c r="I26" i="1"/>
  <c r="L19" i="1"/>
  <c r="L13" i="1"/>
  <c r="L17" i="1"/>
  <c r="L12" i="1"/>
  <c r="L16" i="1"/>
  <c r="L9" i="1"/>
  <c r="L21" i="1"/>
  <c r="L15" i="1"/>
  <c r="L20" i="1"/>
  <c r="I19" i="1"/>
  <c r="I13" i="1"/>
  <c r="I17" i="1"/>
  <c r="I12" i="1"/>
  <c r="I16" i="1"/>
  <c r="I9" i="1"/>
  <c r="I21" i="1"/>
  <c r="I15" i="1"/>
  <c r="I20" i="1"/>
  <c r="L26" i="1"/>
  <c r="L23" i="1"/>
  <c r="L18" i="1"/>
  <c r="L14" i="1"/>
  <c r="L22" i="1"/>
  <c r="L24" i="1"/>
  <c r="L11" i="1"/>
  <c r="L25" i="1"/>
  <c r="L10" i="1"/>
  <c r="I25" i="1"/>
  <c r="I24" i="1"/>
  <c r="I14" i="1"/>
  <c r="I23" i="1"/>
</calcChain>
</file>

<file path=xl/sharedStrings.xml><?xml version="1.0" encoding="utf-8"?>
<sst xmlns="http://schemas.openxmlformats.org/spreadsheetml/2006/main" count="11" uniqueCount="11">
  <si>
    <t>punten thuis</t>
  </si>
  <si>
    <t>punten uit</t>
  </si>
  <si>
    <t>punten totaal</t>
  </si>
  <si>
    <t>caramb uit</t>
  </si>
  <si>
    <t>caramb thuis</t>
  </si>
  <si>
    <t>caramb totaal</t>
  </si>
  <si>
    <t>aantal wedstrijden gespeeld</t>
  </si>
  <si>
    <t>gemiddelde caramb tot nu toe</t>
  </si>
  <si>
    <t>te maken caramb</t>
  </si>
  <si>
    <t>spelersnaam</t>
  </si>
  <si>
    <t>Eindstand Libre dinsdag voormiddag 21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</si>
</sst>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top" textRotation="180" wrapText="1"/>
    </xf>
    <xf numFmtId="164" fontId="0" fillId="0" borderId="1" xfId="0" applyNumberFormat="1" applyBorder="1" applyAlignment="1">
      <alignment horizontal="center" vertical="top" textRotation="180" wrapText="1"/>
    </xf>
    <xf numFmtId="2" fontId="0" fillId="0" borderId="0" xfId="0" applyNumberFormat="1" applyAlignment="1">
      <alignment textRotation="180"/>
    </xf>
    <xf numFmtId="0" fontId="0" fillId="0" borderId="2" xfId="0" applyBorder="1" applyAlignment="1">
      <alignment horizontal="center" vertical="top" textRotation="180" wrapText="1"/>
    </xf>
    <xf numFmtId="164" fontId="0" fillId="0" borderId="2" xfId="0" applyNumberFormat="1" applyBorder="1" applyAlignment="1">
      <alignment horizontal="center" vertical="top" textRotation="180" wrapText="1"/>
    </xf>
    <xf numFmtId="2" fontId="0" fillId="0" borderId="0" xfId="0" applyNumberFormat="1"/>
    <xf numFmtId="0" fontId="1" fillId="0" borderId="3" xfId="0" applyFont="1" applyBorder="1"/>
    <xf numFmtId="164" fontId="1" fillId="0" borderId="3" xfId="0" applyNumberFormat="1" applyFont="1" applyBorder="1"/>
    <xf numFmtId="164" fontId="1" fillId="2" borderId="3" xfId="0" applyNumberFormat="1" applyFont="1" applyFill="1" applyBorder="1"/>
    <xf numFmtId="164" fontId="1" fillId="3" borderId="3" xfId="0" applyNumberFormat="1" applyFont="1" applyFill="1" applyBorder="1"/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bre%202022/Libre%20%2026%20mei%202022%20%20deel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leg"/>
      <sheetName val="spelerslijst"/>
      <sheetName val="Wedstrijdschema"/>
      <sheetName val="wedstrijdoverzicht"/>
      <sheetName val="Blad1"/>
    </sheetNames>
    <sheetDataSet>
      <sheetData sheetId="0"/>
      <sheetData sheetId="1"/>
      <sheetData sheetId="2"/>
      <sheetData sheetId="3"/>
      <sheetData sheetId="4">
        <row r="6">
          <cell r="B6">
            <v>3</v>
          </cell>
          <cell r="C6">
            <v>0</v>
          </cell>
          <cell r="D6">
            <v>3</v>
          </cell>
          <cell r="E6">
            <v>0</v>
          </cell>
          <cell r="F6">
            <v>25</v>
          </cell>
          <cell r="G6">
            <v>25</v>
          </cell>
          <cell r="H6">
            <v>1</v>
          </cell>
          <cell r="M6">
            <v>24</v>
          </cell>
          <cell r="N6">
            <v>20</v>
          </cell>
          <cell r="O6">
            <v>44</v>
          </cell>
          <cell r="P6">
            <v>248</v>
          </cell>
          <cell r="Q6">
            <v>305</v>
          </cell>
          <cell r="R6">
            <v>553</v>
          </cell>
          <cell r="S6">
            <v>26</v>
          </cell>
          <cell r="U6">
            <v>22</v>
          </cell>
          <cell r="V6" t="str">
            <v>Dierckx F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M7">
            <v>13</v>
          </cell>
          <cell r="N7">
            <v>17</v>
          </cell>
          <cell r="O7">
            <v>30</v>
          </cell>
          <cell r="P7">
            <v>218</v>
          </cell>
          <cell r="Q7">
            <v>263</v>
          </cell>
          <cell r="R7">
            <v>481</v>
          </cell>
          <cell r="S7">
            <v>25</v>
          </cell>
          <cell r="U7">
            <v>24</v>
          </cell>
          <cell r="V7" t="str">
            <v xml:space="preserve">Dirks W. 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19</v>
          </cell>
          <cell r="F8">
            <v>0</v>
          </cell>
          <cell r="G8">
            <v>19</v>
          </cell>
          <cell r="H8">
            <v>2</v>
          </cell>
          <cell r="M8">
            <v>12</v>
          </cell>
          <cell r="N8">
            <v>4</v>
          </cell>
          <cell r="O8">
            <v>16</v>
          </cell>
          <cell r="P8">
            <v>184</v>
          </cell>
          <cell r="Q8">
            <v>175</v>
          </cell>
          <cell r="R8">
            <v>359</v>
          </cell>
          <cell r="S8">
            <v>24</v>
          </cell>
          <cell r="U8">
            <v>24</v>
          </cell>
          <cell r="V8" t="str">
            <v>Dooren J. v.</v>
          </cell>
        </row>
        <row r="9">
          <cell r="B9">
            <v>6</v>
          </cell>
          <cell r="C9">
            <v>3</v>
          </cell>
          <cell r="D9">
            <v>9</v>
          </cell>
          <cell r="E9">
            <v>69</v>
          </cell>
          <cell r="F9">
            <v>88</v>
          </cell>
          <cell r="G9">
            <v>157</v>
          </cell>
          <cell r="H9">
            <v>6</v>
          </cell>
          <cell r="M9">
            <v>16</v>
          </cell>
          <cell r="N9">
            <v>29</v>
          </cell>
          <cell r="O9">
            <v>45</v>
          </cell>
          <cell r="P9">
            <v>468</v>
          </cell>
          <cell r="Q9">
            <v>420</v>
          </cell>
          <cell r="R9">
            <v>888</v>
          </cell>
          <cell r="S9">
            <v>32</v>
          </cell>
          <cell r="U9">
            <v>30</v>
          </cell>
          <cell r="V9" t="str">
            <v>Eeftink Arie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M10">
            <v>5</v>
          </cell>
          <cell r="N10">
            <v>12</v>
          </cell>
          <cell r="O10">
            <v>17</v>
          </cell>
          <cell r="P10">
            <v>125</v>
          </cell>
          <cell r="Q10">
            <v>57</v>
          </cell>
          <cell r="R10">
            <v>182</v>
          </cell>
          <cell r="S10">
            <v>10</v>
          </cell>
          <cell r="U10">
            <v>19</v>
          </cell>
          <cell r="V10" t="str">
            <v>Gorissen H.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M11">
            <v>14</v>
          </cell>
          <cell r="N11">
            <v>15</v>
          </cell>
          <cell r="O11">
            <v>29</v>
          </cell>
          <cell r="P11">
            <v>200</v>
          </cell>
          <cell r="Q11">
            <v>186</v>
          </cell>
          <cell r="R11">
            <v>386</v>
          </cell>
          <cell r="S11">
            <v>26</v>
          </cell>
          <cell r="U11">
            <v>19</v>
          </cell>
          <cell r="V11" t="str">
            <v>Greef P. de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66</v>
          </cell>
          <cell r="F12">
            <v>0</v>
          </cell>
          <cell r="G12">
            <v>66</v>
          </cell>
          <cell r="H12">
            <v>2</v>
          </cell>
          <cell r="M12">
            <v>9</v>
          </cell>
          <cell r="N12">
            <v>13</v>
          </cell>
          <cell r="O12">
            <v>22</v>
          </cell>
          <cell r="P12">
            <v>558</v>
          </cell>
          <cell r="Q12">
            <v>473</v>
          </cell>
          <cell r="R12">
            <v>1031</v>
          </cell>
          <cell r="S12">
            <v>27</v>
          </cell>
          <cell r="U12">
            <v>46</v>
          </cell>
          <cell r="V12" t="str">
            <v>Hoeks A.</v>
          </cell>
        </row>
        <row r="13">
          <cell r="B13">
            <v>0</v>
          </cell>
          <cell r="C13">
            <v>3</v>
          </cell>
          <cell r="D13">
            <v>3</v>
          </cell>
          <cell r="E13">
            <v>65</v>
          </cell>
          <cell r="F13">
            <v>0</v>
          </cell>
          <cell r="G13">
            <v>65</v>
          </cell>
          <cell r="H13">
            <v>2</v>
          </cell>
          <cell r="M13">
            <v>25</v>
          </cell>
          <cell r="N13">
            <v>28</v>
          </cell>
          <cell r="O13">
            <v>53</v>
          </cell>
          <cell r="P13">
            <v>403</v>
          </cell>
          <cell r="Q13">
            <v>419</v>
          </cell>
          <cell r="R13">
            <v>822</v>
          </cell>
          <cell r="S13">
            <v>30</v>
          </cell>
          <cell r="U13">
            <v>28</v>
          </cell>
          <cell r="V13" t="str">
            <v>Joosten K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M14">
            <v>14</v>
          </cell>
          <cell r="N14">
            <v>13</v>
          </cell>
          <cell r="O14">
            <v>27</v>
          </cell>
          <cell r="P14">
            <v>196</v>
          </cell>
          <cell r="Q14">
            <v>211</v>
          </cell>
          <cell r="R14">
            <v>407</v>
          </cell>
          <cell r="S14">
            <v>31</v>
          </cell>
          <cell r="U14">
            <v>18</v>
          </cell>
          <cell r="V14" t="str">
            <v>Kasteren J.v.</v>
          </cell>
        </row>
        <row r="15">
          <cell r="B15">
            <v>4</v>
          </cell>
          <cell r="C15">
            <v>0</v>
          </cell>
          <cell r="D15">
            <v>4</v>
          </cell>
          <cell r="E15">
            <v>0</v>
          </cell>
          <cell r="F15">
            <v>33</v>
          </cell>
          <cell r="G15">
            <v>33</v>
          </cell>
          <cell r="H15">
            <v>3</v>
          </cell>
          <cell r="M15">
            <v>19</v>
          </cell>
          <cell r="N15">
            <v>16</v>
          </cell>
          <cell r="O15">
            <v>35</v>
          </cell>
          <cell r="P15">
            <v>165</v>
          </cell>
          <cell r="Q15">
            <v>173</v>
          </cell>
          <cell r="R15">
            <v>338</v>
          </cell>
          <cell r="S15">
            <v>25</v>
          </cell>
          <cell r="U15">
            <v>16</v>
          </cell>
          <cell r="V15" t="str">
            <v>Loo v.d. C.</v>
          </cell>
        </row>
        <row r="16">
          <cell r="B16">
            <v>3</v>
          </cell>
          <cell r="C16">
            <v>0</v>
          </cell>
          <cell r="D16">
            <v>3</v>
          </cell>
          <cell r="E16">
            <v>0</v>
          </cell>
          <cell r="F16">
            <v>46</v>
          </cell>
          <cell r="G16">
            <v>46</v>
          </cell>
          <cell r="H16">
            <v>2</v>
          </cell>
          <cell r="M16">
            <v>18</v>
          </cell>
          <cell r="N16">
            <v>21</v>
          </cell>
          <cell r="O16">
            <v>39</v>
          </cell>
          <cell r="P16">
            <v>214</v>
          </cell>
          <cell r="Q16">
            <v>166</v>
          </cell>
          <cell r="R16">
            <v>380</v>
          </cell>
          <cell r="S16">
            <v>26</v>
          </cell>
          <cell r="U16">
            <v>18</v>
          </cell>
          <cell r="V16" t="str">
            <v>Luining .Jack</v>
          </cell>
        </row>
        <row r="17">
          <cell r="B17">
            <v>3</v>
          </cell>
          <cell r="C17">
            <v>3</v>
          </cell>
          <cell r="D17">
            <v>6</v>
          </cell>
          <cell r="E17">
            <v>44</v>
          </cell>
          <cell r="F17">
            <v>41</v>
          </cell>
          <cell r="G17">
            <v>85</v>
          </cell>
          <cell r="H17">
            <v>2</v>
          </cell>
          <cell r="M17">
            <v>23</v>
          </cell>
          <cell r="N17">
            <v>22</v>
          </cell>
          <cell r="O17">
            <v>45</v>
          </cell>
          <cell r="P17">
            <v>494</v>
          </cell>
          <cell r="Q17">
            <v>620</v>
          </cell>
          <cell r="R17">
            <v>1114</v>
          </cell>
          <cell r="S17">
            <v>30</v>
          </cell>
          <cell r="U17">
            <v>38</v>
          </cell>
          <cell r="V17" t="str">
            <v>Renders A.</v>
          </cell>
        </row>
        <row r="18">
          <cell r="B18">
            <v>0</v>
          </cell>
          <cell r="C18">
            <v>3</v>
          </cell>
          <cell r="D18">
            <v>3</v>
          </cell>
          <cell r="E18">
            <v>0</v>
          </cell>
          <cell r="F18">
            <v>14</v>
          </cell>
          <cell r="G18">
            <v>14</v>
          </cell>
          <cell r="H18">
            <v>1</v>
          </cell>
          <cell r="M18">
            <v>10</v>
          </cell>
          <cell r="N18">
            <v>13</v>
          </cell>
          <cell r="O18">
            <v>23</v>
          </cell>
          <cell r="P18">
            <v>207</v>
          </cell>
          <cell r="Q18">
            <v>210</v>
          </cell>
          <cell r="R18">
            <v>417</v>
          </cell>
          <cell r="S18">
            <v>20</v>
          </cell>
          <cell r="U18">
            <v>24</v>
          </cell>
          <cell r="V18" t="str">
            <v>Riel v. Tiny</v>
          </cell>
        </row>
        <row r="19">
          <cell r="B19">
            <v>2</v>
          </cell>
          <cell r="C19">
            <v>1</v>
          </cell>
          <cell r="D19">
            <v>3</v>
          </cell>
          <cell r="E19">
            <v>44</v>
          </cell>
          <cell r="F19">
            <v>33</v>
          </cell>
          <cell r="G19">
            <v>77</v>
          </cell>
          <cell r="H19">
            <v>2</v>
          </cell>
          <cell r="M19">
            <v>25</v>
          </cell>
          <cell r="N19">
            <v>11</v>
          </cell>
          <cell r="O19">
            <v>36</v>
          </cell>
          <cell r="P19">
            <v>487</v>
          </cell>
          <cell r="Q19">
            <v>602</v>
          </cell>
          <cell r="R19">
            <v>1089</v>
          </cell>
          <cell r="S19">
            <v>28</v>
          </cell>
          <cell r="U19">
            <v>43</v>
          </cell>
          <cell r="V19" t="str">
            <v>Sanders J.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M20">
            <v>2</v>
          </cell>
          <cell r="N20">
            <v>15</v>
          </cell>
          <cell r="O20">
            <v>17</v>
          </cell>
          <cell r="P20">
            <v>108</v>
          </cell>
          <cell r="Q20">
            <v>49</v>
          </cell>
          <cell r="R20">
            <v>157</v>
          </cell>
          <cell r="S20">
            <v>22</v>
          </cell>
          <cell r="U20">
            <v>16</v>
          </cell>
          <cell r="V20" t="str">
            <v>Schenkelaar T</v>
          </cell>
        </row>
        <row r="21">
          <cell r="B21">
            <v>4</v>
          </cell>
          <cell r="C21">
            <v>7</v>
          </cell>
          <cell r="D21">
            <v>11</v>
          </cell>
          <cell r="E21">
            <v>133</v>
          </cell>
          <cell r="F21">
            <v>79</v>
          </cell>
          <cell r="G21">
            <v>212</v>
          </cell>
          <cell r="H21">
            <v>7</v>
          </cell>
          <cell r="M21">
            <v>21</v>
          </cell>
          <cell r="N21">
            <v>31</v>
          </cell>
          <cell r="O21">
            <v>52</v>
          </cell>
          <cell r="P21">
            <v>524</v>
          </cell>
          <cell r="Q21">
            <v>498</v>
          </cell>
          <cell r="R21">
            <v>1022</v>
          </cell>
          <cell r="S21">
            <v>33</v>
          </cell>
          <cell r="U21">
            <v>32</v>
          </cell>
          <cell r="V21" t="str">
            <v>Smits H</v>
          </cell>
        </row>
        <row r="22">
          <cell r="B22">
            <v>0</v>
          </cell>
          <cell r="C22">
            <v>3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M22">
            <v>17</v>
          </cell>
          <cell r="N22">
            <v>14</v>
          </cell>
          <cell r="O22">
            <v>31</v>
          </cell>
          <cell r="P22">
            <v>187</v>
          </cell>
          <cell r="Q22">
            <v>164</v>
          </cell>
          <cell r="R22">
            <v>351</v>
          </cell>
          <cell r="S22">
            <v>19</v>
          </cell>
          <cell r="U22">
            <v>20</v>
          </cell>
          <cell r="V22" t="str">
            <v>Stigter P de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M23">
            <v>15</v>
          </cell>
          <cell r="N23">
            <v>7</v>
          </cell>
          <cell r="O23">
            <v>22</v>
          </cell>
          <cell r="P23">
            <v>137</v>
          </cell>
          <cell r="Q23">
            <v>269</v>
          </cell>
          <cell r="R23">
            <v>406</v>
          </cell>
          <cell r="S23">
            <v>18</v>
          </cell>
          <cell r="U23">
            <v>28</v>
          </cell>
          <cell r="V23" t="str">
            <v>Verschure K.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6F791-685A-4BB7-B206-BA78F3733CCA}">
  <dimension ref="B2:M26"/>
  <sheetViews>
    <sheetView tabSelected="1" workbookViewId="0">
      <selection activeCell="R18" sqref="R18"/>
    </sheetView>
  </sheetViews>
  <sheetFormatPr defaultRowHeight="15" x14ac:dyDescent="0.25"/>
  <cols>
    <col min="11" max="11" width="15.5703125" customWidth="1"/>
  </cols>
  <sheetData>
    <row r="2" spans="2:13" ht="21" x14ac:dyDescent="0.35">
      <c r="C2" s="11" t="s">
        <v>10</v>
      </c>
      <c r="D2" s="11"/>
      <c r="E2" s="11"/>
      <c r="F2" s="11"/>
      <c r="G2" s="11"/>
      <c r="H2" s="11"/>
    </row>
    <row r="5" spans="2:13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2" t="s">
        <v>7</v>
      </c>
      <c r="J5" s="1" t="s">
        <v>8</v>
      </c>
      <c r="K5" s="1" t="s">
        <v>9</v>
      </c>
      <c r="L5" s="3"/>
    </row>
    <row r="6" spans="2:13" ht="70.5" customHeight="1" x14ac:dyDescent="0.25">
      <c r="B6" s="4"/>
      <c r="C6" s="4"/>
      <c r="D6" s="4"/>
      <c r="E6" s="4"/>
      <c r="F6" s="4"/>
      <c r="G6" s="4"/>
      <c r="H6" s="4"/>
      <c r="I6" s="5"/>
      <c r="J6" s="4"/>
      <c r="K6" s="4"/>
      <c r="L6" s="6"/>
    </row>
    <row r="7" spans="2:13" ht="18.75" hidden="1" x14ac:dyDescent="0.3">
      <c r="B7" s="7" t="e">
        <f>#REF!</f>
        <v>#REF!</v>
      </c>
      <c r="C7" s="7" t="e">
        <f>#REF!</f>
        <v>#REF!</v>
      </c>
      <c r="D7" s="7" t="e">
        <f>#REF!</f>
        <v>#REF!</v>
      </c>
      <c r="E7" s="7" t="e">
        <f>#REF!</f>
        <v>#REF!</v>
      </c>
      <c r="F7" s="7" t="e">
        <f>#REF!</f>
        <v>#REF!</v>
      </c>
      <c r="G7" s="7" t="e">
        <f>#REF!</f>
        <v>#REF!</v>
      </c>
      <c r="H7" s="7" t="e">
        <f>#REF!</f>
        <v>#REF!</v>
      </c>
      <c r="I7" s="8" t="e">
        <f>#REF!</f>
        <v>#REF!</v>
      </c>
      <c r="J7" s="7" t="e">
        <f>#REF!</f>
        <v>#REF!</v>
      </c>
      <c r="K7" s="7" t="e">
        <f>#REF!</f>
        <v>#REF!</v>
      </c>
      <c r="L7" s="6"/>
    </row>
    <row r="8" spans="2:13" ht="18.75" x14ac:dyDescent="0.3">
      <c r="B8" s="7"/>
      <c r="C8" s="7"/>
      <c r="D8" s="7"/>
      <c r="E8" s="7"/>
      <c r="F8" s="7"/>
      <c r="G8" s="7"/>
      <c r="H8" s="7"/>
      <c r="I8" s="8"/>
      <c r="J8" s="7"/>
      <c r="K8" s="7"/>
      <c r="L8" s="6"/>
    </row>
    <row r="9" spans="2:13" ht="18.75" x14ac:dyDescent="0.3">
      <c r="B9" s="7">
        <f>[1]Blad1!B13+[1]Blad1!M13</f>
        <v>25</v>
      </c>
      <c r="C9" s="7">
        <f>[1]Blad1!C13+[1]Blad1!N13</f>
        <v>31</v>
      </c>
      <c r="D9" s="7">
        <f>[1]Blad1!D13+[1]Blad1!O13</f>
        <v>56</v>
      </c>
      <c r="E9" s="7">
        <f>[1]Blad1!E13+[1]Blad1!P13</f>
        <v>468</v>
      </c>
      <c r="F9" s="7">
        <f>[1]Blad1!F13+[1]Blad1!Q13</f>
        <v>419</v>
      </c>
      <c r="G9" s="7">
        <f>[1]Blad1!G13+[1]Blad1!R13</f>
        <v>887</v>
      </c>
      <c r="H9" s="7">
        <f>[1]Blad1!H13+[1]Blad1!S13</f>
        <v>32</v>
      </c>
      <c r="I9" s="10">
        <f>G9/H9</f>
        <v>27.71875</v>
      </c>
      <c r="J9" s="7">
        <f>[1]Blad1!U13</f>
        <v>28</v>
      </c>
      <c r="K9" s="7" t="str">
        <f>[1]Blad1!V13</f>
        <v>Joosten K</v>
      </c>
      <c r="L9" s="6">
        <f>D9/H9</f>
        <v>1.75</v>
      </c>
      <c r="M9">
        <v>1</v>
      </c>
    </row>
    <row r="10" spans="2:13" ht="18.75" x14ac:dyDescent="0.3">
      <c r="B10" s="7">
        <f>[1]Blad1!B6+[1]Blad1!M6</f>
        <v>27</v>
      </c>
      <c r="C10" s="7">
        <f>[1]Blad1!C6+[1]Blad1!N6</f>
        <v>20</v>
      </c>
      <c r="D10" s="7">
        <f>[1]Blad1!D6+[1]Blad1!O6</f>
        <v>47</v>
      </c>
      <c r="E10" s="7">
        <f>[1]Blad1!E6+[1]Blad1!P6</f>
        <v>248</v>
      </c>
      <c r="F10" s="7">
        <f>[1]Blad1!F6+[1]Blad1!Q6</f>
        <v>330</v>
      </c>
      <c r="G10" s="7">
        <f>[1]Blad1!G6+[1]Blad1!R6</f>
        <v>578</v>
      </c>
      <c r="H10" s="7">
        <f>[1]Blad1!H6+[1]Blad1!S6</f>
        <v>27</v>
      </c>
      <c r="I10" s="9">
        <f>G10/H10</f>
        <v>21.407407407407408</v>
      </c>
      <c r="J10" s="7">
        <f>[1]Blad1!U6</f>
        <v>22</v>
      </c>
      <c r="K10" s="7" t="str">
        <f>[1]Blad1!V6</f>
        <v>Dierckx F</v>
      </c>
      <c r="L10" s="6">
        <f>D10/H10</f>
        <v>1.7407407407407407</v>
      </c>
      <c r="M10">
        <v>2</v>
      </c>
    </row>
    <row r="11" spans="2:13" ht="18.75" x14ac:dyDescent="0.3">
      <c r="B11" s="7">
        <f>[1]Blad1!B10+[1]Blad1!M10</f>
        <v>5</v>
      </c>
      <c r="C11" s="7">
        <f>[1]Blad1!C10+[1]Blad1!N10</f>
        <v>12</v>
      </c>
      <c r="D11" s="7">
        <f>[1]Blad1!D10+[1]Blad1!O10</f>
        <v>17</v>
      </c>
      <c r="E11" s="7">
        <f>[1]Blad1!E10+[1]Blad1!P10</f>
        <v>125</v>
      </c>
      <c r="F11" s="7">
        <f>[1]Blad1!F10+[1]Blad1!Q10</f>
        <v>57</v>
      </c>
      <c r="G11" s="7">
        <f>[1]Blad1!G10+[1]Blad1!R10</f>
        <v>182</v>
      </c>
      <c r="H11" s="7">
        <f>[1]Blad1!H10+[1]Blad1!S10</f>
        <v>10</v>
      </c>
      <c r="I11" s="9">
        <f>G11/H11</f>
        <v>18.2</v>
      </c>
      <c r="J11" s="7">
        <f>[1]Blad1!U10</f>
        <v>19</v>
      </c>
      <c r="K11" s="7" t="str">
        <f>[1]Blad1!V10</f>
        <v>Gorissen H.</v>
      </c>
      <c r="L11" s="6">
        <f>D11/H11</f>
        <v>1.7</v>
      </c>
      <c r="M11">
        <v>3</v>
      </c>
    </row>
    <row r="12" spans="2:13" ht="18.75" x14ac:dyDescent="0.3">
      <c r="B12" s="7">
        <f>[1]Blad1!B17+[1]Blad1!M17</f>
        <v>26</v>
      </c>
      <c r="C12" s="7">
        <f>[1]Blad1!C17+[1]Blad1!N17</f>
        <v>25</v>
      </c>
      <c r="D12" s="7">
        <f>[1]Blad1!D17+[1]Blad1!O17</f>
        <v>51</v>
      </c>
      <c r="E12" s="7">
        <f>[1]Blad1!E17+[1]Blad1!P17</f>
        <v>538</v>
      </c>
      <c r="F12" s="7">
        <f>[1]Blad1!F17+[1]Blad1!Q17</f>
        <v>661</v>
      </c>
      <c r="G12" s="7">
        <f>[1]Blad1!G17+[1]Blad1!R17</f>
        <v>1199</v>
      </c>
      <c r="H12" s="7">
        <f>[1]Blad1!H17+[1]Blad1!S17</f>
        <v>32</v>
      </c>
      <c r="I12" s="9">
        <f>G12/H12</f>
        <v>37.46875</v>
      </c>
      <c r="J12" s="7">
        <f>[1]Blad1!U17</f>
        <v>38</v>
      </c>
      <c r="K12" s="7" t="str">
        <f>[1]Blad1!V17</f>
        <v>Renders A.</v>
      </c>
      <c r="L12" s="6">
        <f>D12/H12</f>
        <v>1.59375</v>
      </c>
      <c r="M12">
        <v>4</v>
      </c>
    </row>
    <row r="13" spans="2:13" ht="18.75" x14ac:dyDescent="0.3">
      <c r="B13" s="7">
        <f>[1]Blad1!B21+[1]Blad1!M21</f>
        <v>25</v>
      </c>
      <c r="C13" s="7">
        <f>[1]Blad1!C21+[1]Blad1!N21</f>
        <v>38</v>
      </c>
      <c r="D13" s="7">
        <f>[1]Blad1!D21+[1]Blad1!O21</f>
        <v>63</v>
      </c>
      <c r="E13" s="7">
        <f>[1]Blad1!E21+[1]Blad1!P21</f>
        <v>657</v>
      </c>
      <c r="F13" s="7">
        <f>[1]Blad1!F21+[1]Blad1!Q21</f>
        <v>577</v>
      </c>
      <c r="G13" s="7">
        <f>[1]Blad1!G21+[1]Blad1!R21</f>
        <v>1234</v>
      </c>
      <c r="H13" s="7">
        <f>[1]Blad1!H21+[1]Blad1!S21</f>
        <v>40</v>
      </c>
      <c r="I13" s="9">
        <f>G13/H13</f>
        <v>30.85</v>
      </c>
      <c r="J13" s="7">
        <f>[1]Blad1!U21</f>
        <v>32</v>
      </c>
      <c r="K13" s="7" t="str">
        <f>[1]Blad1!V21</f>
        <v>Smits H</v>
      </c>
      <c r="L13" s="6">
        <f>D13/H13</f>
        <v>1.575</v>
      </c>
      <c r="M13">
        <v>5</v>
      </c>
    </row>
    <row r="14" spans="2:13" ht="18.75" x14ac:dyDescent="0.3">
      <c r="B14" s="7">
        <f>[1]Blad1!B16+[1]Blad1!M16</f>
        <v>21</v>
      </c>
      <c r="C14" s="7">
        <f>[1]Blad1!C16+[1]Blad1!N16</f>
        <v>21</v>
      </c>
      <c r="D14" s="7">
        <f>[1]Blad1!D16+[1]Blad1!O16</f>
        <v>42</v>
      </c>
      <c r="E14" s="7">
        <f>[1]Blad1!E16+[1]Blad1!P16</f>
        <v>214</v>
      </c>
      <c r="F14" s="7">
        <f>[1]Blad1!F16+[1]Blad1!Q16</f>
        <v>212</v>
      </c>
      <c r="G14" s="7">
        <f>[1]Blad1!G16+[1]Blad1!R16</f>
        <v>426</v>
      </c>
      <c r="H14" s="7">
        <f>[1]Blad1!H16+[1]Blad1!S16</f>
        <v>28</v>
      </c>
      <c r="I14" s="9">
        <f>G14/H14</f>
        <v>15.214285714285714</v>
      </c>
      <c r="J14" s="7">
        <f>[1]Blad1!U16</f>
        <v>18</v>
      </c>
      <c r="K14" s="7" t="str">
        <f>[1]Blad1!V16</f>
        <v>Luining .Jack</v>
      </c>
      <c r="L14" s="6">
        <f>D14/H14</f>
        <v>1.5</v>
      </c>
      <c r="M14">
        <v>6</v>
      </c>
    </row>
    <row r="15" spans="2:13" ht="18.75" x14ac:dyDescent="0.3">
      <c r="B15" s="7">
        <f>[1]Blad1!B9+[1]Blad1!M9</f>
        <v>22</v>
      </c>
      <c r="C15" s="7">
        <f>[1]Blad1!C9+[1]Blad1!N9</f>
        <v>32</v>
      </c>
      <c r="D15" s="7">
        <f>[1]Blad1!D9+[1]Blad1!O9</f>
        <v>54</v>
      </c>
      <c r="E15" s="7">
        <f>[1]Blad1!E9+[1]Blad1!P9</f>
        <v>537</v>
      </c>
      <c r="F15" s="7">
        <f>[1]Blad1!F9+[1]Blad1!Q9</f>
        <v>508</v>
      </c>
      <c r="G15" s="7">
        <f>[1]Blad1!G9+[1]Blad1!R9</f>
        <v>1045</v>
      </c>
      <c r="H15" s="7">
        <f>[1]Blad1!H9+[1]Blad1!S9</f>
        <v>38</v>
      </c>
      <c r="I15" s="9">
        <f>G15/H15</f>
        <v>27.5</v>
      </c>
      <c r="J15" s="7">
        <f>[1]Blad1!U9</f>
        <v>30</v>
      </c>
      <c r="K15" s="7" t="str">
        <f>[1]Blad1!V9</f>
        <v>Eeftink Arie</v>
      </c>
      <c r="L15" s="6">
        <f>D15/H15</f>
        <v>1.4210526315789473</v>
      </c>
      <c r="M15">
        <v>7</v>
      </c>
    </row>
    <row r="16" spans="2:13" ht="18.75" x14ac:dyDescent="0.3">
      <c r="B16" s="7">
        <f>[1]Blad1!B15+[1]Blad1!M15</f>
        <v>23</v>
      </c>
      <c r="C16" s="7">
        <f>[1]Blad1!C15+[1]Blad1!N15</f>
        <v>16</v>
      </c>
      <c r="D16" s="7">
        <f>[1]Blad1!D15+[1]Blad1!O15</f>
        <v>39</v>
      </c>
      <c r="E16" s="7">
        <f>[1]Blad1!E15+[1]Blad1!P15</f>
        <v>165</v>
      </c>
      <c r="F16" s="7">
        <f>[1]Blad1!F15+[1]Blad1!Q15</f>
        <v>206</v>
      </c>
      <c r="G16" s="7">
        <f>[1]Blad1!G15+[1]Blad1!R15</f>
        <v>371</v>
      </c>
      <c r="H16" s="7">
        <f>[1]Blad1!H15+[1]Blad1!S15</f>
        <v>28</v>
      </c>
      <c r="I16" s="9">
        <f>G16/H16</f>
        <v>13.25</v>
      </c>
      <c r="J16" s="7">
        <f>[1]Blad1!U15</f>
        <v>16</v>
      </c>
      <c r="K16" s="7" t="str">
        <f>[1]Blad1!V15</f>
        <v>Loo v.d. C.</v>
      </c>
      <c r="L16" s="6">
        <f>D16/H16</f>
        <v>1.3928571428571428</v>
      </c>
      <c r="M16">
        <v>8</v>
      </c>
    </row>
    <row r="17" spans="2:13" ht="18.75" x14ac:dyDescent="0.3">
      <c r="B17" s="7">
        <f>[1]Blad1!B19+[1]Blad1!M19</f>
        <v>27</v>
      </c>
      <c r="C17" s="7">
        <f>[1]Blad1!C19+[1]Blad1!N19</f>
        <v>12</v>
      </c>
      <c r="D17" s="7">
        <f>[1]Blad1!D19+[1]Blad1!O19</f>
        <v>39</v>
      </c>
      <c r="E17" s="7">
        <f>[1]Blad1!E19+[1]Blad1!P19</f>
        <v>531</v>
      </c>
      <c r="F17" s="7">
        <f>[1]Blad1!F19+[1]Blad1!Q19</f>
        <v>635</v>
      </c>
      <c r="G17" s="7">
        <f>[1]Blad1!G19+[1]Blad1!R19</f>
        <v>1166</v>
      </c>
      <c r="H17" s="7">
        <f>[1]Blad1!H19+[1]Blad1!S19</f>
        <v>30</v>
      </c>
      <c r="I17" s="9">
        <f>G17/H17</f>
        <v>38.866666666666667</v>
      </c>
      <c r="J17" s="7">
        <f>[1]Blad1!U19</f>
        <v>43</v>
      </c>
      <c r="K17" s="7" t="str">
        <f>[1]Blad1!V19</f>
        <v>Sanders J.</v>
      </c>
      <c r="L17" s="6">
        <f>D17/H17</f>
        <v>1.3</v>
      </c>
      <c r="M17">
        <v>9</v>
      </c>
    </row>
    <row r="18" spans="2:13" ht="18.75" x14ac:dyDescent="0.3">
      <c r="B18" s="7">
        <f>[1]Blad1!B18+[1]Blad1!M18</f>
        <v>10</v>
      </c>
      <c r="C18" s="7">
        <f>[1]Blad1!C18+[1]Blad1!N18</f>
        <v>16</v>
      </c>
      <c r="D18" s="7">
        <f>[1]Blad1!D18+[1]Blad1!O18</f>
        <v>26</v>
      </c>
      <c r="E18" s="7">
        <f>[1]Blad1!E18+[1]Blad1!P18</f>
        <v>207</v>
      </c>
      <c r="F18" s="7">
        <f>[1]Blad1!F18+[1]Blad1!Q18</f>
        <v>224</v>
      </c>
      <c r="G18" s="7">
        <f>[1]Blad1!G18+[1]Blad1!R18</f>
        <v>431</v>
      </c>
      <c r="H18" s="7">
        <f>[1]Blad1!H18+[1]Blad1!S18</f>
        <v>21</v>
      </c>
      <c r="I18" s="9">
        <f>G18/H18</f>
        <v>20.523809523809526</v>
      </c>
      <c r="J18" s="7">
        <f>[1]Blad1!U18</f>
        <v>24</v>
      </c>
      <c r="K18" s="7" t="str">
        <f>[1]Blad1!V18</f>
        <v>Riel v. Tiny</v>
      </c>
      <c r="L18" s="6">
        <f>D18/H18</f>
        <v>1.2380952380952381</v>
      </c>
      <c r="M18">
        <v>10</v>
      </c>
    </row>
    <row r="19" spans="2:13" ht="18.75" x14ac:dyDescent="0.3">
      <c r="B19" s="7">
        <f>[1]Blad1!B23+[1]Blad1!M23</f>
        <v>15</v>
      </c>
      <c r="C19" s="7">
        <f>[1]Blad1!C23+[1]Blad1!N23</f>
        <v>7</v>
      </c>
      <c r="D19" s="7">
        <f>[1]Blad1!D23+[1]Blad1!O23</f>
        <v>22</v>
      </c>
      <c r="E19" s="7">
        <f>[1]Blad1!E23+[1]Blad1!P23</f>
        <v>137</v>
      </c>
      <c r="F19" s="7">
        <f>[1]Blad1!F23+[1]Blad1!Q23</f>
        <v>269</v>
      </c>
      <c r="G19" s="7">
        <f>[1]Blad1!G23+[1]Blad1!R23</f>
        <v>406</v>
      </c>
      <c r="H19" s="7">
        <f>[1]Blad1!H23+[1]Blad1!S23</f>
        <v>18</v>
      </c>
      <c r="I19" s="9">
        <f>G19/H19</f>
        <v>22.555555555555557</v>
      </c>
      <c r="J19" s="7">
        <f>[1]Blad1!U23</f>
        <v>28</v>
      </c>
      <c r="K19" s="7" t="str">
        <f>[1]Blad1!V23</f>
        <v>Verschure K.</v>
      </c>
      <c r="L19" s="6">
        <f>D19/H19</f>
        <v>1.2222222222222223</v>
      </c>
      <c r="M19">
        <v>11</v>
      </c>
    </row>
    <row r="20" spans="2:13" ht="18.75" x14ac:dyDescent="0.3">
      <c r="B20" s="7">
        <f>[1]Blad1!B7+[1]Blad1!M7</f>
        <v>13</v>
      </c>
      <c r="C20" s="7">
        <f>[1]Blad1!C7+[1]Blad1!N7</f>
        <v>17</v>
      </c>
      <c r="D20" s="7">
        <f>[1]Blad1!D7+[1]Blad1!O7</f>
        <v>30</v>
      </c>
      <c r="E20" s="7">
        <f>[1]Blad1!E7+[1]Blad1!P7</f>
        <v>218</v>
      </c>
      <c r="F20" s="7">
        <f>[1]Blad1!F7+[1]Blad1!Q7</f>
        <v>263</v>
      </c>
      <c r="G20" s="7">
        <f>[1]Blad1!G7+[1]Blad1!R7</f>
        <v>481</v>
      </c>
      <c r="H20" s="7">
        <f>[1]Blad1!H7+[1]Blad1!S7</f>
        <v>25</v>
      </c>
      <c r="I20" s="9">
        <f>G20/H20</f>
        <v>19.239999999999998</v>
      </c>
      <c r="J20" s="7">
        <f>[1]Blad1!U7</f>
        <v>24</v>
      </c>
      <c r="K20" s="7" t="str">
        <f>[1]Blad1!V7</f>
        <v xml:space="preserve">Dirks W. </v>
      </c>
      <c r="L20" s="6">
        <f>D20/H20</f>
        <v>1.2</v>
      </c>
      <c r="M20">
        <v>12</v>
      </c>
    </row>
    <row r="21" spans="2:13" ht="18.75" x14ac:dyDescent="0.3">
      <c r="B21" s="7">
        <f>[1]Blad1!B11+[1]Blad1!M11</f>
        <v>14</v>
      </c>
      <c r="C21" s="7">
        <f>[1]Blad1!C11+[1]Blad1!N11</f>
        <v>15</v>
      </c>
      <c r="D21" s="7">
        <f>[1]Blad1!D11+[1]Blad1!O11</f>
        <v>29</v>
      </c>
      <c r="E21" s="7">
        <f>[1]Blad1!E11+[1]Blad1!P11</f>
        <v>200</v>
      </c>
      <c r="F21" s="7">
        <f>[1]Blad1!F11+[1]Blad1!Q11</f>
        <v>186</v>
      </c>
      <c r="G21" s="7">
        <f>[1]Blad1!G11+[1]Blad1!R11</f>
        <v>386</v>
      </c>
      <c r="H21" s="7">
        <f>[1]Blad1!H11+[1]Blad1!S11</f>
        <v>26</v>
      </c>
      <c r="I21" s="9">
        <f>G21/H21</f>
        <v>14.846153846153847</v>
      </c>
      <c r="J21" s="7">
        <f>[1]Blad1!U11</f>
        <v>19</v>
      </c>
      <c r="K21" s="7" t="str">
        <f>[1]Blad1!V11</f>
        <v>Greef P. de</v>
      </c>
      <c r="L21" s="6">
        <f>D21/H21</f>
        <v>1.1153846153846154</v>
      </c>
      <c r="M21">
        <v>13</v>
      </c>
    </row>
    <row r="22" spans="2:13" ht="18.75" x14ac:dyDescent="0.3">
      <c r="B22" s="7">
        <f>[1]Blad1!B14+[1]Blad1!M14</f>
        <v>14</v>
      </c>
      <c r="C22" s="7">
        <f>[1]Blad1!C14+[1]Blad1!N14</f>
        <v>13</v>
      </c>
      <c r="D22" s="7">
        <f>[1]Blad1!D14+[1]Blad1!O14</f>
        <v>27</v>
      </c>
      <c r="E22" s="7">
        <f>[1]Blad1!E14+[1]Blad1!P14</f>
        <v>196</v>
      </c>
      <c r="F22" s="7">
        <f>[1]Blad1!F14+[1]Blad1!Q14</f>
        <v>211</v>
      </c>
      <c r="G22" s="7">
        <f>[1]Blad1!G14+[1]Blad1!R14</f>
        <v>407</v>
      </c>
      <c r="H22" s="7">
        <f>[1]Blad1!H14+[1]Blad1!S14</f>
        <v>31</v>
      </c>
      <c r="I22" s="9">
        <f>G22/H22</f>
        <v>13.129032258064516</v>
      </c>
      <c r="J22" s="7">
        <f>[1]Blad1!U14</f>
        <v>18</v>
      </c>
      <c r="K22" s="7" t="str">
        <f>[1]Blad1!V14</f>
        <v>Kasteren J.v.</v>
      </c>
      <c r="L22" s="6">
        <f>D22/H22</f>
        <v>0.87096774193548387</v>
      </c>
      <c r="M22">
        <v>14</v>
      </c>
    </row>
    <row r="23" spans="2:13" ht="18.75" x14ac:dyDescent="0.3">
      <c r="B23" s="7">
        <f>[1]Blad1!B20+[1]Blad1!M20</f>
        <v>2</v>
      </c>
      <c r="C23" s="7">
        <f>[1]Blad1!C20+[1]Blad1!N20</f>
        <v>15</v>
      </c>
      <c r="D23" s="7">
        <f>[1]Blad1!D20+[1]Blad1!O20</f>
        <v>17</v>
      </c>
      <c r="E23" s="7">
        <f>[1]Blad1!E20+[1]Blad1!P20</f>
        <v>108</v>
      </c>
      <c r="F23" s="7">
        <f>[1]Blad1!F20+[1]Blad1!Q20</f>
        <v>49</v>
      </c>
      <c r="G23" s="7">
        <f>[1]Blad1!G20+[1]Blad1!R20</f>
        <v>157</v>
      </c>
      <c r="H23" s="7">
        <f>[1]Blad1!H20+[1]Blad1!S20</f>
        <v>22</v>
      </c>
      <c r="I23" s="9">
        <f>G23/H23</f>
        <v>7.1363636363636367</v>
      </c>
      <c r="J23" s="7">
        <f>[1]Blad1!U20</f>
        <v>16</v>
      </c>
      <c r="K23" s="7" t="str">
        <f>[1]Blad1!V20</f>
        <v>Schenkelaar T</v>
      </c>
      <c r="L23" s="6">
        <f>D23/H23</f>
        <v>0.77272727272727271</v>
      </c>
      <c r="M23">
        <v>15</v>
      </c>
    </row>
    <row r="24" spans="2:13" ht="18.75" x14ac:dyDescent="0.3">
      <c r="B24" s="7">
        <f>[1]Blad1!B12+[1]Blad1!M12</f>
        <v>9</v>
      </c>
      <c r="C24" s="7">
        <f>[1]Blad1!C12+[1]Blad1!N12</f>
        <v>13</v>
      </c>
      <c r="D24" s="7">
        <f>[1]Blad1!D12+[1]Blad1!O12</f>
        <v>22</v>
      </c>
      <c r="E24" s="7">
        <f>[1]Blad1!E12+[1]Blad1!P12</f>
        <v>624</v>
      </c>
      <c r="F24" s="7">
        <f>[1]Blad1!F12+[1]Blad1!Q12</f>
        <v>473</v>
      </c>
      <c r="G24" s="7">
        <f>[1]Blad1!G12+[1]Blad1!R12</f>
        <v>1097</v>
      </c>
      <c r="H24" s="7">
        <f>[1]Blad1!H12+[1]Blad1!S12</f>
        <v>29</v>
      </c>
      <c r="I24" s="9">
        <f>G24/H24</f>
        <v>37.827586206896555</v>
      </c>
      <c r="J24" s="7">
        <f>[1]Blad1!U12</f>
        <v>46</v>
      </c>
      <c r="K24" s="7" t="str">
        <f>[1]Blad1!V12</f>
        <v>Hoeks A.</v>
      </c>
      <c r="L24" s="6">
        <f>D24/H24</f>
        <v>0.75862068965517238</v>
      </c>
      <c r="M24">
        <v>16</v>
      </c>
    </row>
    <row r="25" spans="2:13" ht="18.75" x14ac:dyDescent="0.3">
      <c r="B25" s="7">
        <f>[1]Blad1!B8+[1]Blad1!M8</f>
        <v>12</v>
      </c>
      <c r="C25" s="7">
        <f>[1]Blad1!C8+[1]Blad1!N8</f>
        <v>4</v>
      </c>
      <c r="D25" s="7">
        <f>[1]Blad1!D8+[1]Blad1!O8</f>
        <v>16</v>
      </c>
      <c r="E25" s="7">
        <f>[1]Blad1!E8+[1]Blad1!P8</f>
        <v>203</v>
      </c>
      <c r="F25" s="7">
        <f>[1]Blad1!F8+[1]Blad1!Q8</f>
        <v>175</v>
      </c>
      <c r="G25" s="7">
        <f>[1]Blad1!G8+[1]Blad1!R8</f>
        <v>378</v>
      </c>
      <c r="H25" s="7">
        <f>[1]Blad1!H8+[1]Blad1!S8</f>
        <v>26</v>
      </c>
      <c r="I25" s="9">
        <f>G25/H25</f>
        <v>14.538461538461538</v>
      </c>
      <c r="J25" s="7">
        <f>[1]Blad1!U8</f>
        <v>24</v>
      </c>
      <c r="K25" s="7" t="str">
        <f>[1]Blad1!V8</f>
        <v>Dooren J. v.</v>
      </c>
      <c r="L25" s="6">
        <f>D25/H25</f>
        <v>0.61538461538461542</v>
      </c>
      <c r="M25">
        <v>17</v>
      </c>
    </row>
    <row r="26" spans="2:13" ht="18.75" x14ac:dyDescent="0.3">
      <c r="B26" s="7">
        <f>[1]Blad1!B22+[1]Blad1!M22</f>
        <v>17</v>
      </c>
      <c r="C26" s="7">
        <f>[1]Blad1!C22+[1]Blad1!N22</f>
        <v>17</v>
      </c>
      <c r="D26" s="7">
        <f>[1]Blad1!D22+[1]Blad1!O22</f>
        <v>34</v>
      </c>
      <c r="E26" s="7">
        <f>[1]Blad1!E22+[1]Blad1!P22</f>
        <v>187</v>
      </c>
      <c r="F26" s="7">
        <f>[1]Blad1!F22+[1]Blad1!Q22</f>
        <v>164</v>
      </c>
      <c r="G26" s="7">
        <f>[1]Blad1!G22+[1]Blad1!R22</f>
        <v>351</v>
      </c>
      <c r="H26" s="7">
        <f>[1]Blad1!H22+[1]Blad1!S22</f>
        <v>19</v>
      </c>
      <c r="I26" s="9">
        <f>G26/H26</f>
        <v>18.473684210526315</v>
      </c>
      <c r="J26" s="7">
        <f>[1]Blad1!U22</f>
        <v>20</v>
      </c>
      <c r="K26" s="7" t="str">
        <f>[1]Blad1!V22</f>
        <v>Stigter P de</v>
      </c>
      <c r="L26" s="6">
        <f>D26/H26</f>
        <v>1.7894736842105263</v>
      </c>
    </row>
  </sheetData>
  <sortState xmlns:xlrd2="http://schemas.microsoft.com/office/spreadsheetml/2017/richdata2" ref="B9:M26">
    <sortCondition ref="M9:M26"/>
  </sortState>
  <mergeCells count="10">
    <mergeCell ref="C5:C6"/>
    <mergeCell ref="B5:B6"/>
    <mergeCell ref="J5:J6"/>
    <mergeCell ref="K5:K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Verschure</dc:creator>
  <cp:lastModifiedBy>Verschure</cp:lastModifiedBy>
  <dcterms:created xsi:type="dcterms:W3CDTF">2022-06-21T18:35:18Z</dcterms:created>
  <dcterms:modified xsi:type="dcterms:W3CDTF">2022-06-21T18:54:37Z</dcterms:modified>
</cp:coreProperties>
</file>